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Professor Titular Ebtt-UFPI" sheetId="1" r:id="rId1"/>
  </sheets>
  <definedNames/>
  <calcPr fullCalcOnLoad="1"/>
</workbook>
</file>

<file path=xl/sharedStrings.xml><?xml version="1.0" encoding="utf-8"?>
<sst xmlns="http://schemas.openxmlformats.org/spreadsheetml/2006/main" count="277" uniqueCount="193">
  <si>
    <t>Aperfeiçoamento</t>
  </si>
  <si>
    <t>Indicador</t>
  </si>
  <si>
    <t>Descrição</t>
  </si>
  <si>
    <t>Pontuação</t>
  </si>
  <si>
    <t>Unidade</t>
  </si>
  <si>
    <t>Limite</t>
  </si>
  <si>
    <t>Pontos</t>
  </si>
  <si>
    <t>Qtd</t>
  </si>
  <si>
    <t>TOTAIS</t>
  </si>
  <si>
    <t>Livro</t>
  </si>
  <si>
    <t>Carreira atual e anteriores; Substituto; Temporário; Horista.</t>
  </si>
  <si>
    <t>Carreira atual e anteriores em cursos de graduação e pós graduação lato sensu.</t>
  </si>
  <si>
    <t>Carreira atual e anteriores em cursos de graduação e pós graduação stricto sensu.</t>
  </si>
  <si>
    <r>
      <t>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Exercício de Magistério na Carreira do EBTT e MS</t>
    </r>
  </si>
  <si>
    <r>
      <t>II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Orientação/co-orientação de TCC</t>
    </r>
  </si>
  <si>
    <t>Curso técnico e/ou graduação ( ORIENTAÇÃO)</t>
  </si>
  <si>
    <t>Curso técnico e/ou graduação ( CO-ORIENTAÇÃO)</t>
  </si>
  <si>
    <t>Curso de especialização ( ORIENTAÇÃO)</t>
  </si>
  <si>
    <t>Curso de especialização( CO-ORIENTAÇÃO)</t>
  </si>
  <si>
    <t>Dissertação de Mestrado( ORIENTAÇÃO)</t>
  </si>
  <si>
    <t>Dissertação de Mestrado( CO-ORIENTAÇÃO)</t>
  </si>
  <si>
    <t>Tese de Doutorado ( ORIENTAÇÃO)</t>
  </si>
  <si>
    <t>Tese de Doutorado ( CO- ORIENTAÇÃO)</t>
  </si>
  <si>
    <t>III. Orientação de bolsista</t>
  </si>
  <si>
    <t>Pesquisa (Orientação concluída de alunos inscritos nos programas institucionais de iniciação científica, extensão, inovação e docência da UFPI (e.g., PIBIC, ICV, PIBITI, PIBIC-JR, PIBIC-EM, PIBEXT, PIBIN, PIBID, PET).</t>
  </si>
  <si>
    <t>Pesquisa (Orientação de bolsista de programa de Desenvolvimento Científico Regional, de Recém-Doutor e de Pós-Doutoramento).</t>
  </si>
  <si>
    <t>Pesquisa (Orientação de bolsistas com titulação de mestre ou doutor, participante de projetos de P&amp;D&amp;I (ex.: PADCT, CNPq, FINEP, F.A., Empresas).</t>
  </si>
  <si>
    <t>De projeto de Extensão</t>
  </si>
  <si>
    <t>IV. Orientação ou supervisão de estágio curricular obrigatório ou não</t>
  </si>
  <si>
    <t>Atividades de PD&amp;I</t>
  </si>
  <si>
    <t>Indicadores</t>
  </si>
  <si>
    <r>
      <t>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Publicações de livros com ISBN na área de atuação</t>
    </r>
  </si>
  <si>
    <t>Autor de capítulo(s) de livro</t>
  </si>
  <si>
    <t>Tradutor de livro</t>
  </si>
  <si>
    <t>Revisor de livro</t>
  </si>
  <si>
    <t>Apostilas e circulares técnicas</t>
  </si>
  <si>
    <r>
      <t>II.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Publicação de artigo técnico</t>
    </r>
  </si>
  <si>
    <t>Artigo científico publicado ou aceito para publicação em revistas científicas especializadas nacionais ou internacionais. Anexar a classificação atualizada Qualis da CAPES no processo. Periódicos com diferentes Qualis em áreas da CAPES serão avaliados de acordo com a sistemática da CAPES para as diferentes áreas do conhecimento, considerando a área de avaliação indicada pelo proponente.</t>
  </si>
  <si>
    <t>Artigo em revista indexada - Qualis A</t>
  </si>
  <si>
    <t>Artigo em revista indexada - Qualis B1 e B2</t>
  </si>
  <si>
    <t>Artigo em revista indexada - Qualis B3, B4 e B5.</t>
  </si>
  <si>
    <t>Artigo em revista indexada - Qualis C</t>
  </si>
  <si>
    <t>Artigo em revista não indexada</t>
  </si>
  <si>
    <t>Relatório final para agências institucionais de pesquisa</t>
  </si>
  <si>
    <t>Relatório interno de pesquisa</t>
  </si>
  <si>
    <r>
      <t>III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Apresentação/publicação de trabalho de pesquisa em eventos</t>
    </r>
  </si>
  <si>
    <t>Abrangência internacional</t>
  </si>
  <si>
    <t>Abrangência nacional</t>
  </si>
  <si>
    <t>Patente nacional ou internacional</t>
  </si>
  <si>
    <t>Registro oficial de software nacional ou internacional</t>
  </si>
  <si>
    <t>Desenvolvimento de produtos, protótipos, softwares ou processos não patenteados mas com devido registro no órgão interno da instituição.</t>
  </si>
  <si>
    <r>
      <t>V</t>
    </r>
    <r>
      <rPr>
        <sz val="11"/>
        <color indexed="8"/>
        <rFont val="Times New Roman"/>
        <family val="1"/>
      </rPr>
      <t>.</t>
    </r>
    <r>
      <rPr>
        <b/>
        <sz val="11"/>
        <color indexed="8"/>
        <rFont val="Times New Roman"/>
        <family val="1"/>
      </rPr>
      <t>Trabalhos técnicos, consultorias e transferências de tecnologias.</t>
    </r>
  </si>
  <si>
    <t>Trabalho técnico ou consultoria.</t>
  </si>
  <si>
    <t>Transferência de tecnologia ou licenciamento</t>
  </si>
  <si>
    <t>VI. Liderança de grupo de pesquisa</t>
  </si>
  <si>
    <r>
      <t>VII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Participação em projeto de PD&amp;I</t>
    </r>
  </si>
  <si>
    <t>Coordenação de projeto em parceria com outras instituições</t>
  </si>
  <si>
    <t>Coordenação de projeto interno a UFPI</t>
  </si>
  <si>
    <t>Membro de projeto reconhecido pela UFPI</t>
  </si>
  <si>
    <t>Capitação de recursos para projetos de PD&amp;I</t>
  </si>
  <si>
    <t>VIII. Coordenação de núcleo de inovação tecnológica e outros núcleos.</t>
  </si>
  <si>
    <t>Atividades de Extensão</t>
  </si>
  <si>
    <r>
      <t xml:space="preserve">I. </t>
    </r>
    <r>
      <rPr>
        <b/>
        <sz val="11"/>
        <color indexed="8"/>
        <rFont val="Times New Roman"/>
        <family val="1"/>
      </rPr>
      <t>Coordenação de atividades de extensão</t>
    </r>
  </si>
  <si>
    <t>Projeto de extensão cooperativo com instituição parceira contemplada em edital ou chancelada pela UFPI</t>
  </si>
  <si>
    <t>Coordenação de projeto de extensão</t>
  </si>
  <si>
    <t>Coordenação de curso de extensão</t>
  </si>
  <si>
    <t>Sub-Coordenação de curso de extensão</t>
  </si>
  <si>
    <t>Coordenação de ação de extensão/sub-coordenação</t>
  </si>
  <si>
    <t>Sub-Coordenação de ação de extensão</t>
  </si>
  <si>
    <t>Relatório de extensão</t>
  </si>
  <si>
    <t>Captação de recursos de projeto de extensão</t>
  </si>
  <si>
    <r>
      <t xml:space="preserve">II. </t>
    </r>
    <r>
      <rPr>
        <b/>
        <sz val="11"/>
        <color indexed="8"/>
        <rFont val="Times New Roman"/>
        <family val="1"/>
      </rPr>
      <t>Participação em atividades de extensão</t>
    </r>
  </si>
  <si>
    <t>Ministrante de unidade curricular ou disciplina de curso de extensão</t>
  </si>
  <si>
    <t>Membro de projeto de extensão</t>
  </si>
  <si>
    <t>III - Trabalho técnico ou consultoria</t>
  </si>
  <si>
    <t>Participação em Bancas de Avaliação</t>
  </si>
  <si>
    <r>
      <t xml:space="preserve">I. </t>
    </r>
    <r>
      <rPr>
        <b/>
        <sz val="11"/>
        <color indexed="8"/>
        <rFont val="Times New Roman"/>
        <family val="1"/>
      </rPr>
      <t>Concurso público no âmbito da Carreira de MS e do EBTT</t>
    </r>
  </si>
  <si>
    <t>Membro efetivo de banca de concurso público.</t>
  </si>
  <si>
    <t>Membro efetivo de banca de processo seletivo para professor substituto/temporário, ou candidatos à pós-graduação.</t>
  </si>
  <si>
    <t>Membro efetivo de banca de processo seletivo para remoção/redistribuição no âmbito da UFPI</t>
  </si>
  <si>
    <t>Elaboração de prova escrita de concurso público(exceto membro de banca)</t>
  </si>
  <si>
    <t>Correção de prova escrita não objetiva de concurso público(exceto membro de banca)</t>
  </si>
  <si>
    <t>Membro efetivo de banca de defesa de tese inédita para acesso à Classe de Professor Titular</t>
  </si>
  <si>
    <t>Membro efetivo de banca de avaliação de Memorial Descritivo para acesso à Classe de Professor Titular</t>
  </si>
  <si>
    <t>Membro efetivo de banca de avaliação de Memorial Descritivo para Reconhecimento de Saberes e Competências (RSC)</t>
  </si>
  <si>
    <r>
      <t xml:space="preserve">II. </t>
    </r>
    <r>
      <rPr>
        <b/>
        <sz val="11"/>
        <color indexed="8"/>
        <rFont val="Times New Roman"/>
        <family val="1"/>
      </rPr>
      <t>Bancas de avaliação de trabalhos acadêmicos</t>
    </r>
  </si>
  <si>
    <t>Membro efetivo de banca de defesa de TCC de curso de graduação</t>
  </si>
  <si>
    <t>Membro efetivo de banca de defesa de TCC ou monografia de curso de especialização</t>
  </si>
  <si>
    <t>Membro efetivo de banca de defesa de dissertação de curso de mestrado</t>
  </si>
  <si>
    <t>Membro efetivo de banca de defesa de qualificação de curso de mestrado</t>
  </si>
  <si>
    <t>Membro efetivo de banca de defesa de tese de doutorado</t>
  </si>
  <si>
    <t>Membro efetivo de banca de qualificação tese de doutorado</t>
  </si>
  <si>
    <t>III. Participação em comissões de avaliação institucionais ou de curso no âmbito do SINAES</t>
  </si>
  <si>
    <t>Participação em Revistas Científicas</t>
  </si>
  <si>
    <t>I. Revistas indexadas</t>
  </si>
  <si>
    <t>Editor</t>
  </si>
  <si>
    <t>Participação em conselho ou comitê técnico- científico</t>
  </si>
  <si>
    <t>Revisor técnico-científico</t>
  </si>
  <si>
    <t>Revisor gramatical e ortográfico</t>
  </si>
  <si>
    <t>II. Revistas não indexadas</t>
  </si>
  <si>
    <t>Participação em conselho ou comitê técnico-científico</t>
  </si>
  <si>
    <r>
      <t>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Comissão, Colegiado ou Comitê permanente</t>
    </r>
  </si>
  <si>
    <t>Membro</t>
  </si>
  <si>
    <t>Membro do núcleo docente estruturante de curso de graduação (NDE)</t>
  </si>
  <si>
    <r>
      <t>II.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Comissão transitória</t>
    </r>
  </si>
  <si>
    <t>Membro em PAD, sindicância ou processo ético</t>
  </si>
  <si>
    <t>I. Elaboração de PPC de novos cursos de especialização, mestrado ou doutorado</t>
  </si>
  <si>
    <t>II. Elaboração de PPC de novos cursos de graduação</t>
  </si>
  <si>
    <t>III.  Elaboração de PPC de novos cursos técnicos</t>
  </si>
  <si>
    <t>IV. Elaboração de PPC de novos cursos FIC</t>
  </si>
  <si>
    <t>Participação na Organização de Eventos</t>
  </si>
  <si>
    <r>
      <t xml:space="preserve">I. </t>
    </r>
    <r>
      <rPr>
        <b/>
        <sz val="11"/>
        <color indexed="8"/>
        <rFont val="Times New Roman"/>
        <family val="1"/>
      </rPr>
      <t>Organização de congressos, simpósios, workshops, seminários e mostras</t>
    </r>
  </si>
  <si>
    <t>Organização de congressos e simpósios</t>
  </si>
  <si>
    <t>Organização de workshops, seminários e mostras</t>
  </si>
  <si>
    <r>
      <t xml:space="preserve">II. </t>
    </r>
    <r>
      <rPr>
        <b/>
        <sz val="11"/>
        <color indexed="8"/>
        <rFont val="Times New Roman"/>
        <family val="1"/>
      </rPr>
      <t>Organização de conferências, palestras, concursos e competições</t>
    </r>
  </si>
  <si>
    <t>Organização de conferências e palestras</t>
  </si>
  <si>
    <t>Orientação ou preparação de discente para a participação em concursos e/ou competições</t>
  </si>
  <si>
    <t>Cargo de Reitor</t>
  </si>
  <si>
    <t>Cargo de pró-reitor e demais cargos com atribuição de CD-2</t>
  </si>
  <si>
    <t>Cargo de Diretor de colégio e demais cargos com atribuição de CD-3,</t>
  </si>
  <si>
    <t>Cargos com atribuição de CD-4</t>
  </si>
  <si>
    <r>
      <t>II</t>
    </r>
    <r>
      <rPr>
        <sz val="11"/>
        <color indexed="8"/>
        <rFont val="Times New Roman"/>
        <family val="1"/>
      </rPr>
      <t xml:space="preserve">. </t>
    </r>
    <r>
      <rPr>
        <b/>
        <sz val="11"/>
        <color indexed="8"/>
        <rFont val="Times New Roman"/>
        <family val="1"/>
      </rPr>
      <t>Funções gratificadas e cargos de coordenação</t>
    </r>
  </si>
  <si>
    <t>Cargo de coordenador de curso, assessor de direção e demais cargos com atribuição de FCC, FG-1 e FG-G2</t>
  </si>
  <si>
    <t>Cargo de chefe/responsável por laboratório, assessor de área e demais FG’s</t>
  </si>
  <si>
    <r>
      <t>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Cursos de qualificação</t>
    </r>
  </si>
  <si>
    <t>Curso adicional de graduação</t>
  </si>
  <si>
    <t>Curso de aperfeiçoamento (carga horária mínima de 180 horas)</t>
  </si>
  <si>
    <t>Curso de especialização (carga horária mínima de 360 horas)</t>
  </si>
  <si>
    <t>Curso de mestrado</t>
  </si>
  <si>
    <t>Curso adicional de doutorado</t>
  </si>
  <si>
    <t>II. Atividades de aperfeiçoamento</t>
  </si>
  <si>
    <t>Pós-doutorado</t>
  </si>
  <si>
    <t>Cursos de curta duração, workshops, congressos, seminários, mostras, jornadas, treinamentos e estágios</t>
  </si>
  <si>
    <t>Missão de trabalho realizada no país</t>
  </si>
  <si>
    <t>Missão de trabalho realizada fora do país</t>
  </si>
  <si>
    <t>III. Experiência profissional na área de atuação e não concomitante com a Carreira de Magistério do EBTT</t>
  </si>
  <si>
    <t>Representação</t>
  </si>
  <si>
    <r>
      <t>I.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Conselhos e colegiados sistêmicos</t>
    </r>
  </si>
  <si>
    <t>Membro titular ou suplente dos Conselhos Superiores da UFPI</t>
  </si>
  <si>
    <t>Membro titular em câmaras, aprovadas pelo Conselho Superior da UFPI</t>
  </si>
  <si>
    <t>II. Membro titular ou suplente do Colegiado (conselho de professores) e/ou de cursos.</t>
  </si>
  <si>
    <t>III. Sindical.</t>
  </si>
  <si>
    <t>IV. Propriedade intelectual</t>
  </si>
  <si>
    <t>por livro</t>
  </si>
  <si>
    <t>por capítulo</t>
  </si>
  <si>
    <t>por apostila/circular</t>
  </si>
  <si>
    <t>por relatório</t>
  </si>
  <si>
    <t>Por artigo</t>
  </si>
  <si>
    <t>Por relatório</t>
  </si>
  <si>
    <t>Apresentação/Publicação</t>
  </si>
  <si>
    <t>por patente</t>
  </si>
  <si>
    <t>por registro</t>
  </si>
  <si>
    <t>por desenvolvimento</t>
  </si>
  <si>
    <t>por trabalho</t>
  </si>
  <si>
    <t>por transferência ou por licenciamento</t>
  </si>
  <si>
    <t>por mês de liderança</t>
  </si>
  <si>
    <t>por projeto</t>
  </si>
  <si>
    <t>por mês de coordenação</t>
  </si>
  <si>
    <t>por curso</t>
  </si>
  <si>
    <t>por ação</t>
  </si>
  <si>
    <t>por unidade curricular ou por disciplina</t>
  </si>
  <si>
    <t>por trabalho técnico/consultoria</t>
  </si>
  <si>
    <t>por concurso public</t>
  </si>
  <si>
    <t>por processo seletivo</t>
  </si>
  <si>
    <t>por banca</t>
  </si>
  <si>
    <t>por avaliação realizada</t>
  </si>
  <si>
    <t>por mês no cargo</t>
  </si>
  <si>
    <t>por mês na composição do conselho ou comitê técnico- científico</t>
  </si>
  <si>
    <t>por artigo revisado</t>
  </si>
  <si>
    <t>por mês de participação</t>
  </si>
  <si>
    <t>por comissão concluída</t>
  </si>
  <si>
    <t>por processo concluído</t>
  </si>
  <si>
    <t>por mês de atuação</t>
  </si>
  <si>
    <t>por evento</t>
  </si>
  <si>
    <t>por curso finalizado</t>
  </si>
  <si>
    <t>por pós-doutorado finalizado</t>
  </si>
  <si>
    <t>por hora</t>
  </si>
  <si>
    <t>por missão realizada</t>
  </si>
  <si>
    <t>por ano de atuação</t>
  </si>
  <si>
    <t>Por mês</t>
  </si>
  <si>
    <t>Por crédito</t>
  </si>
  <si>
    <t>Por orientação concluida</t>
  </si>
  <si>
    <t>Por  coorientação concluída</t>
  </si>
  <si>
    <t>Participação em Comissões, Colegiados e Comitês</t>
  </si>
  <si>
    <t>Participação em Comissão de Elaboração de Projeto Pedagógico de Novos Cursos</t>
  </si>
  <si>
    <t>Exercício de Cargos de Direção e de Coordenação</t>
  </si>
  <si>
    <t>Digitalizado</t>
  </si>
  <si>
    <t>I. Cargos de Direção</t>
  </si>
  <si>
    <t>COORDENAÇÃO DO ENSINO BÁSICO, TÉCNICO E TECNOLÓGICO</t>
  </si>
  <si>
    <t>PLANILHA DE SIMULAÇÃO PROFESSOR TITULAR EBTT - UFPI</t>
  </si>
  <si>
    <t>UNIVERSIDADE FEDERAL DO PIAUÍ</t>
  </si>
  <si>
    <t>Monitoria de unidade curricular</t>
  </si>
  <si>
    <t xml:space="preserve">PROFESSOR 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</si>
</sst>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Calibri"/>
      <family val="0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5"/>
      <color theme="1"/>
      <name val="Calibri"/>
      <family val="0"/>
    </font>
    <font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3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2" fontId="43" fillId="0" borderId="10" xfId="0" applyNumberFormat="1" applyFont="1" applyBorder="1" applyAlignment="1" applyProtection="1">
      <alignment horizontal="center" vertical="center" wrapText="1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2" fontId="43" fillId="0" borderId="14" xfId="0" applyNumberFormat="1" applyFont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2" fontId="43" fillId="0" borderId="15" xfId="0" applyNumberFormat="1" applyFont="1" applyBorder="1" applyAlignment="1" applyProtection="1">
      <alignment horizontal="center" vertical="center" wrapText="1"/>
      <protection/>
    </xf>
    <xf numFmtId="0" fontId="43" fillId="0" borderId="16" xfId="0" applyFont="1" applyBorder="1" applyAlignment="1" applyProtection="1">
      <alignment horizontal="center" vertical="center" wrapText="1"/>
      <protection/>
    </xf>
    <xf numFmtId="2" fontId="43" fillId="33" borderId="17" xfId="0" applyNumberFormat="1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 locked="0"/>
    </xf>
    <xf numFmtId="0" fontId="44" fillId="34" borderId="18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 wrapText="1"/>
      <protection locked="0"/>
    </xf>
    <xf numFmtId="0" fontId="44" fillId="34" borderId="20" xfId="0" applyFont="1" applyFill="1" applyBorder="1" applyAlignment="1" applyProtection="1">
      <alignment horizontal="center" vertical="center" wrapText="1"/>
      <protection locked="0"/>
    </xf>
    <xf numFmtId="0" fontId="44" fillId="34" borderId="19" xfId="0" applyFont="1" applyFill="1" applyBorder="1" applyAlignment="1" applyProtection="1">
      <alignment horizontal="center" vertical="center" wrapText="1"/>
      <protection locked="0"/>
    </xf>
    <xf numFmtId="0" fontId="44" fillId="34" borderId="21" xfId="0" applyFont="1" applyFill="1" applyBorder="1" applyAlignment="1" applyProtection="1">
      <alignment horizontal="center" vertical="center" wrapText="1"/>
      <protection locked="0"/>
    </xf>
    <xf numFmtId="0" fontId="45" fillId="33" borderId="22" xfId="0" applyFont="1" applyFill="1" applyBorder="1" applyAlignment="1">
      <alignment horizontal="justify" vertical="top" wrapText="1"/>
    </xf>
    <xf numFmtId="0" fontId="44" fillId="33" borderId="23" xfId="0" applyFont="1" applyFill="1" applyBorder="1" applyAlignment="1" applyProtection="1">
      <alignment horizontal="center" vertical="center" wrapText="1"/>
      <protection locked="0"/>
    </xf>
    <xf numFmtId="0" fontId="45" fillId="35" borderId="22" xfId="0" applyFont="1" applyFill="1" applyBorder="1" applyAlignment="1">
      <alignment vertical="top" wrapText="1"/>
    </xf>
    <xf numFmtId="0" fontId="0" fillId="0" borderId="12" xfId="0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vertical="center"/>
      <protection/>
    </xf>
    <xf numFmtId="2" fontId="0" fillId="34" borderId="12" xfId="0" applyNumberForma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2" fontId="42" fillId="33" borderId="24" xfId="0" applyNumberFormat="1" applyFont="1" applyFill="1" applyBorder="1" applyAlignment="1" applyProtection="1">
      <alignment horizontal="center" vertical="center"/>
      <protection/>
    </xf>
    <xf numFmtId="0" fontId="42" fillId="36" borderId="25" xfId="0" applyFont="1" applyFill="1" applyBorder="1" applyAlignment="1" applyProtection="1">
      <alignment horizontal="center" vertical="center" wrapText="1"/>
      <protection/>
    </xf>
    <xf numFmtId="0" fontId="42" fillId="36" borderId="26" xfId="0" applyFont="1" applyFill="1" applyBorder="1" applyAlignment="1" applyProtection="1">
      <alignment horizontal="center" vertical="center" wrapText="1"/>
      <protection locked="0"/>
    </xf>
    <xf numFmtId="0" fontId="42" fillId="36" borderId="26" xfId="0" applyFont="1" applyFill="1" applyBorder="1" applyAlignment="1" applyProtection="1">
      <alignment horizontal="center" vertical="center"/>
      <protection/>
    </xf>
    <xf numFmtId="0" fontId="42" fillId="36" borderId="26" xfId="0" applyFont="1" applyFill="1" applyBorder="1" applyAlignment="1" applyProtection="1">
      <alignment horizontal="center"/>
      <protection/>
    </xf>
    <xf numFmtId="0" fontId="42" fillId="36" borderId="26" xfId="0" applyFont="1" applyFill="1" applyBorder="1" applyAlignment="1" applyProtection="1">
      <alignment/>
      <protection/>
    </xf>
    <xf numFmtId="0" fontId="42" fillId="36" borderId="27" xfId="0" applyFont="1" applyFill="1" applyBorder="1" applyAlignment="1">
      <alignment/>
    </xf>
    <xf numFmtId="0" fontId="46" fillId="0" borderId="28" xfId="0" applyFont="1" applyBorder="1" applyAlignment="1">
      <alignment wrapText="1"/>
    </xf>
    <xf numFmtId="0" fontId="46" fillId="0" borderId="29" xfId="0" applyFont="1" applyBorder="1" applyAlignment="1">
      <alignment wrapText="1"/>
    </xf>
    <xf numFmtId="0" fontId="46" fillId="0" borderId="30" xfId="0" applyFont="1" applyBorder="1" applyAlignment="1">
      <alignment wrapText="1"/>
    </xf>
    <xf numFmtId="0" fontId="46" fillId="0" borderId="28" xfId="0" applyFont="1" applyBorder="1" applyAlignment="1">
      <alignment horizontal="justify" vertical="top" wrapText="1"/>
    </xf>
    <xf numFmtId="0" fontId="46" fillId="0" borderId="29" xfId="0" applyFont="1" applyBorder="1" applyAlignment="1">
      <alignment horizontal="justify" vertical="top" wrapText="1"/>
    </xf>
    <xf numFmtId="0" fontId="46" fillId="0" borderId="30" xfId="0" applyFont="1" applyBorder="1" applyAlignment="1">
      <alignment horizontal="justify" vertical="top" wrapText="1"/>
    </xf>
    <xf numFmtId="0" fontId="45" fillId="0" borderId="30" xfId="0" applyFont="1" applyBorder="1" applyAlignment="1">
      <alignment wrapText="1"/>
    </xf>
    <xf numFmtId="2" fontId="43" fillId="0" borderId="12" xfId="0" applyNumberFormat="1" applyFont="1" applyBorder="1" applyAlignment="1" applyProtection="1">
      <alignment horizontal="center" vertical="center" wrapText="1"/>
      <protection/>
    </xf>
    <xf numFmtId="2" fontId="43" fillId="33" borderId="24" xfId="0" applyNumberFormat="1" applyFont="1" applyFill="1" applyBorder="1" applyAlignment="1" applyProtection="1">
      <alignment horizontal="center" vertical="center" wrapText="1"/>
      <protection/>
    </xf>
    <xf numFmtId="2" fontId="43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7" borderId="35" xfId="0" applyFill="1" applyBorder="1" applyAlignment="1" applyProtection="1">
      <alignment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2" fontId="47" fillId="37" borderId="24" xfId="0" applyNumberFormat="1" applyFont="1" applyFill="1" applyBorder="1" applyAlignment="1" applyProtection="1">
      <alignment horizontal="center" vertical="center"/>
      <protection/>
    </xf>
    <xf numFmtId="2" fontId="47" fillId="36" borderId="34" xfId="0" applyNumberFormat="1" applyFont="1" applyFill="1" applyBorder="1" applyAlignment="1" applyProtection="1">
      <alignment horizontal="center" vertical="center"/>
      <protection/>
    </xf>
    <xf numFmtId="0" fontId="48" fillId="33" borderId="34" xfId="0" applyFont="1" applyFill="1" applyBorder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2" fontId="42" fillId="34" borderId="12" xfId="0" applyNumberFormat="1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5" fillId="35" borderId="36" xfId="0" applyFont="1" applyFill="1" applyBorder="1" applyAlignment="1">
      <alignment horizontal="left" vertical="top" wrapText="1"/>
    </xf>
    <xf numFmtId="0" fontId="45" fillId="35" borderId="35" xfId="0" applyFont="1" applyFill="1" applyBorder="1" applyAlignment="1">
      <alignment horizontal="left" vertical="top" wrapText="1"/>
    </xf>
    <xf numFmtId="0" fontId="45" fillId="35" borderId="37" xfId="0" applyFont="1" applyFill="1" applyBorder="1" applyAlignment="1">
      <alignment horizontal="left" vertical="top" wrapText="1"/>
    </xf>
    <xf numFmtId="0" fontId="45" fillId="38" borderId="38" xfId="0" applyFont="1" applyFill="1" applyBorder="1" applyAlignment="1">
      <alignment horizontal="left" vertical="top" wrapText="1"/>
    </xf>
    <xf numFmtId="0" fontId="45" fillId="38" borderId="39" xfId="0" applyFont="1" applyFill="1" applyBorder="1" applyAlignment="1">
      <alignment horizontal="left" vertical="top" wrapText="1"/>
    </xf>
    <xf numFmtId="0" fontId="45" fillId="38" borderId="40" xfId="0" applyFont="1" applyFill="1" applyBorder="1" applyAlignment="1">
      <alignment horizontal="left" vertical="top" wrapText="1"/>
    </xf>
    <xf numFmtId="0" fontId="45" fillId="38" borderId="41" xfId="0" applyFont="1" applyFill="1" applyBorder="1" applyAlignment="1">
      <alignment horizontal="left" vertical="top" wrapText="1"/>
    </xf>
    <xf numFmtId="0" fontId="45" fillId="38" borderId="42" xfId="0" applyFont="1" applyFill="1" applyBorder="1" applyAlignment="1">
      <alignment horizontal="left" vertical="top" wrapText="1"/>
    </xf>
    <xf numFmtId="0" fontId="45" fillId="38" borderId="43" xfId="0" applyFont="1" applyFill="1" applyBorder="1" applyAlignment="1">
      <alignment horizontal="left" vertical="top" wrapText="1"/>
    </xf>
    <xf numFmtId="0" fontId="45" fillId="8" borderId="44" xfId="0" applyFont="1" applyFill="1" applyBorder="1" applyAlignment="1">
      <alignment horizontal="left" vertical="top" wrapText="1"/>
    </xf>
    <xf numFmtId="0" fontId="45" fillId="8" borderId="45" xfId="0" applyFont="1" applyFill="1" applyBorder="1" applyAlignment="1">
      <alignment horizontal="left" vertical="top" wrapText="1"/>
    </xf>
    <xf numFmtId="0" fontId="45" fillId="8" borderId="46" xfId="0" applyFont="1" applyFill="1" applyBorder="1" applyAlignment="1">
      <alignment horizontal="left" vertical="top" wrapText="1"/>
    </xf>
    <xf numFmtId="0" fontId="45" fillId="38" borderId="47" xfId="0" applyFont="1" applyFill="1" applyBorder="1" applyAlignment="1">
      <alignment horizontal="left" vertical="top" wrapText="1"/>
    </xf>
    <xf numFmtId="0" fontId="45" fillId="38" borderId="48" xfId="0" applyFont="1" applyFill="1" applyBorder="1" applyAlignment="1">
      <alignment horizontal="left" vertical="top" wrapText="1"/>
    </xf>
    <xf numFmtId="0" fontId="45" fillId="38" borderId="49" xfId="0" applyFont="1" applyFill="1" applyBorder="1" applyAlignment="1">
      <alignment horizontal="left" vertical="top" wrapText="1"/>
    </xf>
    <xf numFmtId="0" fontId="46" fillId="38" borderId="36" xfId="0" applyFont="1" applyFill="1" applyBorder="1" applyAlignment="1">
      <alignment horizontal="left" vertical="top" wrapText="1"/>
    </xf>
    <xf numFmtId="0" fontId="46" fillId="38" borderId="35" xfId="0" applyFont="1" applyFill="1" applyBorder="1" applyAlignment="1">
      <alignment horizontal="left" vertical="top" wrapText="1"/>
    </xf>
    <xf numFmtId="0" fontId="46" fillId="38" borderId="37" xfId="0" applyFont="1" applyFill="1" applyBorder="1" applyAlignment="1">
      <alignment horizontal="left" vertical="top" wrapText="1"/>
    </xf>
    <xf numFmtId="0" fontId="45" fillId="38" borderId="50" xfId="0" applyFont="1" applyFill="1" applyBorder="1" applyAlignment="1">
      <alignment horizontal="left" vertical="top" wrapText="1"/>
    </xf>
    <xf numFmtId="0" fontId="45" fillId="38" borderId="11" xfId="0" applyFont="1" applyFill="1" applyBorder="1" applyAlignment="1">
      <alignment horizontal="left" vertical="top" wrapText="1"/>
    </xf>
    <xf numFmtId="0" fontId="45" fillId="38" borderId="51" xfId="0" applyFont="1" applyFill="1" applyBorder="1" applyAlignment="1">
      <alignment horizontal="left" vertical="top" wrapText="1"/>
    </xf>
    <xf numFmtId="2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2" fontId="42" fillId="34" borderId="14" xfId="0" applyNumberFormat="1" applyFont="1" applyFill="1" applyBorder="1" applyAlignment="1" applyProtection="1">
      <alignment horizontal="center" vertical="center"/>
      <protection/>
    </xf>
    <xf numFmtId="0" fontId="42" fillId="34" borderId="16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6" fillId="35" borderId="36" xfId="0" applyFont="1" applyFill="1" applyBorder="1" applyAlignment="1">
      <alignment horizontal="left" wrapText="1"/>
    </xf>
    <xf numFmtId="0" fontId="46" fillId="35" borderId="35" xfId="0" applyFont="1" applyFill="1" applyBorder="1" applyAlignment="1">
      <alignment horizontal="left" wrapText="1"/>
    </xf>
    <xf numFmtId="0" fontId="46" fillId="35" borderId="45" xfId="0" applyFont="1" applyFill="1" applyBorder="1" applyAlignment="1">
      <alignment horizontal="left" wrapText="1"/>
    </xf>
    <xf numFmtId="0" fontId="46" fillId="35" borderId="37" xfId="0" applyFont="1" applyFill="1" applyBorder="1" applyAlignment="1">
      <alignment horizontal="left" wrapText="1"/>
    </xf>
    <xf numFmtId="0" fontId="45" fillId="33" borderId="36" xfId="0" applyFont="1" applyFill="1" applyBorder="1" applyAlignment="1">
      <alignment horizontal="left" vertical="top" wrapText="1"/>
    </xf>
    <xf numFmtId="0" fontId="45" fillId="33" borderId="35" xfId="0" applyFont="1" applyFill="1" applyBorder="1" applyAlignment="1">
      <alignment horizontal="left" vertical="top" wrapText="1"/>
    </xf>
    <xf numFmtId="0" fontId="45" fillId="33" borderId="37" xfId="0" applyFont="1" applyFill="1" applyBorder="1" applyAlignment="1">
      <alignment horizontal="left" vertical="top" wrapText="1"/>
    </xf>
    <xf numFmtId="0" fontId="45" fillId="35" borderId="36" xfId="0" applyFont="1" applyFill="1" applyBorder="1" applyAlignment="1">
      <alignment horizontal="left" wrapText="1"/>
    </xf>
    <xf numFmtId="0" fontId="45" fillId="35" borderId="35" xfId="0" applyFont="1" applyFill="1" applyBorder="1" applyAlignment="1">
      <alignment horizontal="left" wrapText="1"/>
    </xf>
    <xf numFmtId="0" fontId="45" fillId="35" borderId="37" xfId="0" applyFont="1" applyFill="1" applyBorder="1" applyAlignment="1">
      <alignment horizontal="left" wrapText="1"/>
    </xf>
    <xf numFmtId="0" fontId="45" fillId="8" borderId="36" xfId="0" applyFont="1" applyFill="1" applyBorder="1" applyAlignment="1">
      <alignment horizontal="center" vertical="top" wrapText="1"/>
    </xf>
    <xf numFmtId="0" fontId="45" fillId="8" borderId="35" xfId="0" applyFont="1" applyFill="1" applyBorder="1" applyAlignment="1">
      <alignment horizontal="center" vertical="top" wrapText="1"/>
    </xf>
    <xf numFmtId="0" fontId="45" fillId="8" borderId="37" xfId="0" applyFont="1" applyFill="1" applyBorder="1" applyAlignment="1">
      <alignment horizontal="center" vertical="top" wrapText="1"/>
    </xf>
    <xf numFmtId="0" fontId="46" fillId="35" borderId="52" xfId="0" applyFont="1" applyFill="1" applyBorder="1" applyAlignment="1">
      <alignment horizontal="left" wrapText="1"/>
    </xf>
    <xf numFmtId="0" fontId="46" fillId="35" borderId="53" xfId="0" applyFont="1" applyFill="1" applyBorder="1" applyAlignment="1">
      <alignment horizontal="left" wrapText="1"/>
    </xf>
    <xf numFmtId="0" fontId="46" fillId="35" borderId="54" xfId="0" applyFont="1" applyFill="1" applyBorder="1" applyAlignment="1">
      <alignment horizontal="left" wrapText="1"/>
    </xf>
    <xf numFmtId="0" fontId="46" fillId="35" borderId="36" xfId="0" applyFont="1" applyFill="1" applyBorder="1" applyAlignment="1">
      <alignment horizontal="left" vertical="top" wrapText="1"/>
    </xf>
    <xf numFmtId="0" fontId="46" fillId="35" borderId="35" xfId="0" applyFont="1" applyFill="1" applyBorder="1" applyAlignment="1">
      <alignment horizontal="left" vertical="top" wrapText="1"/>
    </xf>
    <xf numFmtId="0" fontId="46" fillId="35" borderId="37" xfId="0" applyFont="1" applyFill="1" applyBorder="1" applyAlignment="1">
      <alignment horizontal="left" vertical="top" wrapText="1"/>
    </xf>
    <xf numFmtId="0" fontId="45" fillId="8" borderId="52" xfId="0" applyFont="1" applyFill="1" applyBorder="1" applyAlignment="1">
      <alignment horizontal="left" vertical="top" wrapText="1"/>
    </xf>
    <xf numFmtId="0" fontId="45" fillId="8" borderId="53" xfId="0" applyFont="1" applyFill="1" applyBorder="1" applyAlignment="1">
      <alignment horizontal="left" vertical="top" wrapText="1"/>
    </xf>
    <xf numFmtId="0" fontId="45" fillId="8" borderId="54" xfId="0" applyFont="1" applyFill="1" applyBorder="1" applyAlignment="1">
      <alignment horizontal="left" vertical="top" wrapText="1"/>
    </xf>
    <xf numFmtId="0" fontId="45" fillId="38" borderId="44" xfId="0" applyFont="1" applyFill="1" applyBorder="1" applyAlignment="1">
      <alignment horizontal="left" vertical="top" wrapText="1"/>
    </xf>
    <xf numFmtId="0" fontId="45" fillId="38" borderId="45" xfId="0" applyFont="1" applyFill="1" applyBorder="1" applyAlignment="1">
      <alignment horizontal="left" vertical="top" wrapText="1"/>
    </xf>
    <xf numFmtId="0" fontId="45" fillId="38" borderId="46" xfId="0" applyFont="1" applyFill="1" applyBorder="1" applyAlignment="1">
      <alignment horizontal="left" vertical="top" wrapText="1"/>
    </xf>
    <xf numFmtId="0" fontId="45" fillId="8" borderId="52" xfId="0" applyFont="1" applyFill="1" applyBorder="1" applyAlignment="1">
      <alignment horizontal="center" vertical="top" wrapText="1"/>
    </xf>
    <xf numFmtId="0" fontId="45" fillId="8" borderId="53" xfId="0" applyFont="1" applyFill="1" applyBorder="1" applyAlignment="1">
      <alignment horizontal="center" vertical="top" wrapText="1"/>
    </xf>
    <xf numFmtId="0" fontId="45" fillId="8" borderId="54" xfId="0" applyFont="1" applyFill="1" applyBorder="1" applyAlignment="1">
      <alignment horizontal="center" vertical="top" wrapText="1"/>
    </xf>
    <xf numFmtId="0" fontId="45" fillId="8" borderId="44" xfId="0" applyFont="1" applyFill="1" applyBorder="1" applyAlignment="1">
      <alignment horizontal="center" vertical="top" wrapText="1"/>
    </xf>
    <xf numFmtId="0" fontId="45" fillId="8" borderId="45" xfId="0" applyFont="1" applyFill="1" applyBorder="1" applyAlignment="1">
      <alignment horizontal="center" vertical="top" wrapText="1"/>
    </xf>
    <xf numFmtId="0" fontId="45" fillId="8" borderId="46" xfId="0" applyFont="1" applyFill="1" applyBorder="1" applyAlignment="1">
      <alignment horizontal="center" vertical="top" wrapText="1"/>
    </xf>
    <xf numFmtId="0" fontId="45" fillId="35" borderId="52" xfId="0" applyFont="1" applyFill="1" applyBorder="1" applyAlignment="1">
      <alignment horizontal="left" vertical="top" wrapText="1"/>
    </xf>
    <xf numFmtId="0" fontId="45" fillId="35" borderId="53" xfId="0" applyFont="1" applyFill="1" applyBorder="1" applyAlignment="1">
      <alignment horizontal="left" vertical="top" wrapText="1"/>
    </xf>
    <xf numFmtId="0" fontId="45" fillId="35" borderId="54" xfId="0" applyFont="1" applyFill="1" applyBorder="1" applyAlignment="1">
      <alignment horizontal="left" vertical="top" wrapText="1"/>
    </xf>
    <xf numFmtId="0" fontId="46" fillId="35" borderId="44" xfId="0" applyFont="1" applyFill="1" applyBorder="1" applyAlignment="1">
      <alignment horizontal="left" vertical="top" wrapText="1"/>
    </xf>
    <xf numFmtId="0" fontId="46" fillId="35" borderId="45" xfId="0" applyFont="1" applyFill="1" applyBorder="1" applyAlignment="1">
      <alignment horizontal="left" vertical="top" wrapText="1"/>
    </xf>
    <xf numFmtId="0" fontId="46" fillId="35" borderId="46" xfId="0" applyFont="1" applyFill="1" applyBorder="1" applyAlignment="1">
      <alignment horizontal="left" vertical="top" wrapText="1"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5" fillId="39" borderId="52" xfId="0" applyFont="1" applyFill="1" applyBorder="1" applyAlignment="1">
      <alignment horizontal="center" vertical="top" wrapText="1"/>
    </xf>
    <xf numFmtId="0" fontId="45" fillId="39" borderId="53" xfId="0" applyFont="1" applyFill="1" applyBorder="1" applyAlignment="1">
      <alignment horizontal="center" vertical="top" wrapText="1"/>
    </xf>
    <xf numFmtId="0" fontId="45" fillId="39" borderId="54" xfId="0" applyFont="1" applyFill="1" applyBorder="1" applyAlignment="1">
      <alignment horizontal="center" vertical="top" wrapText="1"/>
    </xf>
    <xf numFmtId="0" fontId="45" fillId="39" borderId="44" xfId="0" applyFont="1" applyFill="1" applyBorder="1" applyAlignment="1">
      <alignment horizontal="center" vertical="top" wrapText="1"/>
    </xf>
    <xf numFmtId="0" fontId="45" fillId="39" borderId="45" xfId="0" applyFont="1" applyFill="1" applyBorder="1" applyAlignment="1">
      <alignment horizontal="center" vertical="top" wrapText="1"/>
    </xf>
    <xf numFmtId="0" fontId="45" fillId="39" borderId="46" xfId="0" applyFont="1" applyFill="1" applyBorder="1" applyAlignment="1">
      <alignment horizontal="center" vertical="top" wrapText="1"/>
    </xf>
    <xf numFmtId="2" fontId="0" fillId="34" borderId="12" xfId="0" applyNumberForma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45" fillId="38" borderId="36" xfId="0" applyFont="1" applyFill="1" applyBorder="1" applyAlignment="1">
      <alignment horizontal="left" wrapText="1"/>
    </xf>
    <xf numFmtId="0" fontId="45" fillId="38" borderId="35" xfId="0" applyFont="1" applyFill="1" applyBorder="1" applyAlignment="1">
      <alignment horizontal="left" wrapText="1"/>
    </xf>
    <xf numFmtId="0" fontId="45" fillId="38" borderId="37" xfId="0" applyFont="1" applyFill="1" applyBorder="1" applyAlignment="1">
      <alignment horizontal="left" wrapText="1"/>
    </xf>
    <xf numFmtId="0" fontId="47" fillId="37" borderId="36" xfId="0" applyFont="1" applyFill="1" applyBorder="1" applyAlignment="1" applyProtection="1">
      <alignment horizontal="center" vertical="center"/>
      <protection/>
    </xf>
    <xf numFmtId="0" fontId="47" fillId="37" borderId="35" xfId="0" applyFont="1" applyFill="1" applyBorder="1" applyAlignment="1" applyProtection="1">
      <alignment horizontal="center" vertical="center"/>
      <protection/>
    </xf>
    <xf numFmtId="0" fontId="45" fillId="38" borderId="36" xfId="0" applyFont="1" applyFill="1" applyBorder="1" applyAlignment="1">
      <alignment horizontal="center" wrapText="1"/>
    </xf>
    <xf numFmtId="0" fontId="45" fillId="38" borderId="35" xfId="0" applyFont="1" applyFill="1" applyBorder="1" applyAlignment="1">
      <alignment horizontal="center" wrapText="1"/>
    </xf>
    <xf numFmtId="0" fontId="45" fillId="38" borderId="37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0</xdr:row>
      <xdr:rowOff>0</xdr:rowOff>
    </xdr:from>
    <xdr:to>
      <xdr:col>0</xdr:col>
      <xdr:colOff>1885950</xdr:colOff>
      <xdr:row>5</xdr:row>
      <xdr:rowOff>161925</xdr:rowOff>
    </xdr:to>
    <xdr:pic>
      <xdr:nvPicPr>
        <xdr:cNvPr id="1" name="Imagem 1" descr="Descrição: Descrição: Descrição: xy%20BRASAO%20DA%20UFPI%20RECORTADO"/>
        <xdr:cNvPicPr preferRelativeResize="1">
          <a:picLocks noChangeAspect="1"/>
        </xdr:cNvPicPr>
      </xdr:nvPicPr>
      <xdr:blipFill>
        <a:blip r:embed="rId1"/>
        <a:srcRect b="5851"/>
        <a:stretch>
          <a:fillRect/>
        </a:stretch>
      </xdr:blipFill>
      <xdr:spPr>
        <a:xfrm>
          <a:off x="1247775" y="0"/>
          <a:ext cx="638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</xdr:row>
      <xdr:rowOff>19050</xdr:rowOff>
    </xdr:from>
    <xdr:to>
      <xdr:col>6</xdr:col>
      <xdr:colOff>257175</xdr:colOff>
      <xdr:row>4</xdr:row>
      <xdr:rowOff>104775</xdr:rowOff>
    </xdr:to>
    <xdr:pic>
      <xdr:nvPicPr>
        <xdr:cNvPr id="2" name="Picture 2" descr="http://www.crecimg.gov.br/outros/sistema/album_fotos/2/43/55790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2095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showGridLines="0" tabSelected="1" zoomScalePageLayoutView="0" workbookViewId="0" topLeftCell="A1">
      <pane xSplit="1" ySplit="7" topLeftCell="B8" activePane="bottomRight" state="frozen"/>
      <selection pane="topLeft" activeCell="N14" sqref="N14:O14"/>
      <selection pane="topRight" activeCell="N14" sqref="N14:O14"/>
      <selection pane="bottomLeft" activeCell="N14" sqref="N14:O14"/>
      <selection pane="bottomRight" activeCell="B152" sqref="B152"/>
    </sheetView>
  </sheetViews>
  <sheetFormatPr defaultColWidth="8.8515625" defaultRowHeight="15"/>
  <cols>
    <col min="1" max="1" width="73.00390625" style="5" customWidth="1"/>
    <col min="2" max="2" width="4.28125" style="6" bestFit="1" customWidth="1"/>
    <col min="3" max="3" width="9.28125" style="9" bestFit="1" customWidth="1"/>
    <col min="4" max="4" width="16.7109375" style="9" bestFit="1" customWidth="1"/>
    <col min="5" max="5" width="6.00390625" style="9" bestFit="1" customWidth="1"/>
    <col min="6" max="6" width="6.421875" style="9" bestFit="1" customWidth="1"/>
    <col min="7" max="7" width="9.28125" style="9" bestFit="1" customWidth="1"/>
    <col min="8" max="8" width="11.421875" style="0" bestFit="1" customWidth="1"/>
    <col min="9" max="14" width="8.8515625" style="0" customWidth="1"/>
    <col min="15" max="15" width="8.00390625" style="0" customWidth="1"/>
    <col min="16" max="16" width="4.28125" style="1" hidden="1" customWidth="1"/>
  </cols>
  <sheetData>
    <row r="1" spans="1:8" ht="15">
      <c r="A1" s="65"/>
      <c r="B1" s="65"/>
      <c r="C1" s="65"/>
      <c r="D1" s="65"/>
      <c r="E1" s="65"/>
      <c r="F1" s="65"/>
      <c r="G1" s="65"/>
      <c r="H1" s="65"/>
    </row>
    <row r="2" spans="1:8" ht="15">
      <c r="A2" s="64" t="s">
        <v>190</v>
      </c>
      <c r="B2" s="64"/>
      <c r="C2" s="64"/>
      <c r="D2" s="64"/>
      <c r="E2" s="64"/>
      <c r="F2" s="64"/>
      <c r="G2" s="64"/>
      <c r="H2" s="64"/>
    </row>
    <row r="3" spans="1:8" ht="15">
      <c r="A3" s="64" t="s">
        <v>188</v>
      </c>
      <c r="B3" s="64"/>
      <c r="C3" s="64"/>
      <c r="D3" s="64"/>
      <c r="E3" s="64"/>
      <c r="F3" s="64"/>
      <c r="G3" s="64"/>
      <c r="H3" s="64"/>
    </row>
    <row r="4" spans="1:10" ht="15">
      <c r="A4" s="64" t="s">
        <v>189</v>
      </c>
      <c r="B4" s="64"/>
      <c r="C4" s="64"/>
      <c r="D4" s="64"/>
      <c r="E4" s="64"/>
      <c r="F4" s="64"/>
      <c r="G4" s="64"/>
      <c r="H4" s="64"/>
      <c r="J4" s="63"/>
    </row>
    <row r="5" spans="1:8" ht="15">
      <c r="A5" s="64" t="s">
        <v>192</v>
      </c>
      <c r="B5" s="64"/>
      <c r="C5" s="64"/>
      <c r="D5" s="64"/>
      <c r="E5" s="64"/>
      <c r="F5" s="64"/>
      <c r="G5" s="64"/>
      <c r="H5" s="64"/>
    </row>
    <row r="6" spans="1:8" ht="15.75" thickBot="1">
      <c r="A6" s="65"/>
      <c r="B6" s="65"/>
      <c r="C6" s="65"/>
      <c r="D6" s="65"/>
      <c r="E6" s="65"/>
      <c r="F6" s="65"/>
      <c r="G6" s="65"/>
      <c r="H6" s="65"/>
    </row>
    <row r="7" spans="1:16" ht="15.75" thickBot="1">
      <c r="A7" s="37" t="s">
        <v>2</v>
      </c>
      <c r="B7" s="38" t="s">
        <v>7</v>
      </c>
      <c r="C7" s="39" t="s">
        <v>3</v>
      </c>
      <c r="D7" s="40" t="s">
        <v>4</v>
      </c>
      <c r="E7" s="41" t="s">
        <v>5</v>
      </c>
      <c r="F7" s="41" t="s">
        <v>6</v>
      </c>
      <c r="G7" s="39" t="s">
        <v>3</v>
      </c>
      <c r="H7" s="42" t="s">
        <v>186</v>
      </c>
      <c r="P7" s="2" t="s">
        <v>7</v>
      </c>
    </row>
    <row r="8" spans="1:16" ht="15.75" thickBot="1">
      <c r="A8" s="68" t="s">
        <v>13</v>
      </c>
      <c r="B8" s="69"/>
      <c r="C8" s="69"/>
      <c r="D8" s="69"/>
      <c r="E8" s="69"/>
      <c r="F8" s="69"/>
      <c r="G8" s="69"/>
      <c r="H8" s="70"/>
      <c r="P8" s="4">
        <v>2</v>
      </c>
    </row>
    <row r="9" spans="1:16" ht="15">
      <c r="A9" s="43" t="s">
        <v>10</v>
      </c>
      <c r="B9" s="21">
        <v>0</v>
      </c>
      <c r="C9" s="11">
        <v>0.25</v>
      </c>
      <c r="D9" s="12" t="s">
        <v>179</v>
      </c>
      <c r="E9" s="12">
        <v>75</v>
      </c>
      <c r="F9" s="11">
        <f>C9*B9</f>
        <v>0</v>
      </c>
      <c r="G9" s="131">
        <f>SUM(F9:F11)</f>
        <v>0</v>
      </c>
      <c r="H9" s="54"/>
      <c r="P9" s="4">
        <v>0</v>
      </c>
    </row>
    <row r="10" spans="1:16" ht="15">
      <c r="A10" s="44" t="s">
        <v>11</v>
      </c>
      <c r="B10" s="22">
        <v>0</v>
      </c>
      <c r="C10" s="7">
        <v>1</v>
      </c>
      <c r="D10" s="8" t="s">
        <v>180</v>
      </c>
      <c r="E10" s="8">
        <v>10</v>
      </c>
      <c r="F10" s="11">
        <f>C10*B10</f>
        <v>0</v>
      </c>
      <c r="G10" s="132"/>
      <c r="H10" s="55"/>
      <c r="P10" s="4">
        <v>5</v>
      </c>
    </row>
    <row r="11" spans="1:16" ht="15.75" thickBot="1">
      <c r="A11" s="45" t="s">
        <v>12</v>
      </c>
      <c r="B11" s="23">
        <v>0</v>
      </c>
      <c r="C11" s="13">
        <v>1.5</v>
      </c>
      <c r="D11" s="14" t="s">
        <v>180</v>
      </c>
      <c r="E11" s="14">
        <v>15</v>
      </c>
      <c r="F11" s="11">
        <f>C11*B11</f>
        <v>0</v>
      </c>
      <c r="G11" s="132"/>
      <c r="H11" s="56"/>
      <c r="P11" s="4"/>
    </row>
    <row r="12" spans="1:16" ht="15.75" thickBot="1">
      <c r="A12" s="101" t="s">
        <v>14</v>
      </c>
      <c r="B12" s="102"/>
      <c r="C12" s="102"/>
      <c r="D12" s="102"/>
      <c r="E12" s="102"/>
      <c r="F12" s="102"/>
      <c r="G12" s="102"/>
      <c r="H12" s="103"/>
      <c r="P12" s="4"/>
    </row>
    <row r="13" spans="1:16" ht="25.5">
      <c r="A13" s="43" t="s">
        <v>15</v>
      </c>
      <c r="B13" s="21">
        <v>0</v>
      </c>
      <c r="C13" s="11">
        <v>1</v>
      </c>
      <c r="D13" s="12" t="s">
        <v>181</v>
      </c>
      <c r="E13" s="12">
        <v>20</v>
      </c>
      <c r="F13" s="11">
        <f>C13*B13</f>
        <v>0</v>
      </c>
      <c r="G13" s="10"/>
      <c r="H13" s="54"/>
      <c r="P13" s="4"/>
    </row>
    <row r="14" spans="1:16" ht="25.5">
      <c r="A14" s="44" t="s">
        <v>16</v>
      </c>
      <c r="B14" s="22">
        <v>0</v>
      </c>
      <c r="C14" s="7">
        <v>0.5</v>
      </c>
      <c r="D14" s="8" t="s">
        <v>182</v>
      </c>
      <c r="E14" s="8">
        <v>20</v>
      </c>
      <c r="F14" s="11">
        <f aca="true" t="shared" si="0" ref="F14:F20">C14*B14</f>
        <v>0</v>
      </c>
      <c r="G14" s="10"/>
      <c r="H14" s="55"/>
      <c r="P14" s="4"/>
    </row>
    <row r="15" spans="1:16" ht="24" customHeight="1">
      <c r="A15" s="44" t="s">
        <v>17</v>
      </c>
      <c r="B15" s="22">
        <v>0</v>
      </c>
      <c r="C15" s="7">
        <v>1.5</v>
      </c>
      <c r="D15" s="12" t="s">
        <v>181</v>
      </c>
      <c r="E15" s="8">
        <v>30</v>
      </c>
      <c r="F15" s="11">
        <f t="shared" si="0"/>
        <v>0</v>
      </c>
      <c r="G15" s="131">
        <f>SUM(F13:F20)</f>
        <v>0</v>
      </c>
      <c r="H15" s="55"/>
      <c r="P15" s="4"/>
    </row>
    <row r="16" spans="1:16" ht="25.5">
      <c r="A16" s="44" t="s">
        <v>18</v>
      </c>
      <c r="B16" s="22">
        <v>0</v>
      </c>
      <c r="C16" s="7">
        <v>0.75</v>
      </c>
      <c r="D16" s="8" t="s">
        <v>182</v>
      </c>
      <c r="E16" s="8">
        <v>30</v>
      </c>
      <c r="F16" s="11">
        <f t="shared" si="0"/>
        <v>0</v>
      </c>
      <c r="G16" s="132"/>
      <c r="H16" s="55"/>
      <c r="P16" s="4"/>
    </row>
    <row r="17" spans="1:16" ht="25.5">
      <c r="A17" s="44" t="s">
        <v>19</v>
      </c>
      <c r="B17" s="22">
        <v>0</v>
      </c>
      <c r="C17" s="7">
        <v>2</v>
      </c>
      <c r="D17" s="12" t="s">
        <v>181</v>
      </c>
      <c r="E17" s="8">
        <v>40</v>
      </c>
      <c r="F17" s="11">
        <f t="shared" si="0"/>
        <v>0</v>
      </c>
      <c r="G17" s="132"/>
      <c r="H17" s="55"/>
      <c r="P17" s="4"/>
    </row>
    <row r="18" spans="1:16" ht="25.5">
      <c r="A18" s="44" t="s">
        <v>20</v>
      </c>
      <c r="B18" s="22">
        <v>0</v>
      </c>
      <c r="C18" s="7">
        <v>1</v>
      </c>
      <c r="D18" s="8" t="s">
        <v>182</v>
      </c>
      <c r="E18" s="8">
        <v>40</v>
      </c>
      <c r="F18" s="11">
        <f t="shared" si="0"/>
        <v>0</v>
      </c>
      <c r="G18" s="132"/>
      <c r="H18" s="55"/>
      <c r="P18" s="4"/>
    </row>
    <row r="19" spans="1:16" ht="25.5">
      <c r="A19" s="44" t="s">
        <v>21</v>
      </c>
      <c r="B19" s="22">
        <v>0</v>
      </c>
      <c r="C19" s="7">
        <v>2.5</v>
      </c>
      <c r="D19" s="12" t="s">
        <v>181</v>
      </c>
      <c r="E19" s="8">
        <v>50</v>
      </c>
      <c r="F19" s="11">
        <f t="shared" si="0"/>
        <v>0</v>
      </c>
      <c r="G19" s="10"/>
      <c r="H19" s="55"/>
      <c r="P19" s="4"/>
    </row>
    <row r="20" spans="1:16" ht="26.25" thickBot="1">
      <c r="A20" s="45" t="s">
        <v>22</v>
      </c>
      <c r="B20" s="23">
        <v>0</v>
      </c>
      <c r="C20" s="13">
        <v>1.25</v>
      </c>
      <c r="D20" s="14" t="s">
        <v>182</v>
      </c>
      <c r="E20" s="14">
        <v>50</v>
      </c>
      <c r="F20" s="11">
        <f t="shared" si="0"/>
        <v>0</v>
      </c>
      <c r="G20" s="10"/>
      <c r="H20" s="56"/>
      <c r="P20" s="4"/>
    </row>
    <row r="21" spans="1:16" ht="15.75" thickBot="1">
      <c r="A21" s="101" t="s">
        <v>23</v>
      </c>
      <c r="B21" s="102"/>
      <c r="C21" s="102"/>
      <c r="D21" s="102"/>
      <c r="E21" s="102"/>
      <c r="F21" s="102"/>
      <c r="G21" s="102"/>
      <c r="H21" s="103"/>
      <c r="P21" s="4"/>
    </row>
    <row r="22" spans="1:16" ht="25.5">
      <c r="A22" s="46" t="s">
        <v>191</v>
      </c>
      <c r="B22" s="21">
        <v>0</v>
      </c>
      <c r="C22" s="11">
        <v>0.1</v>
      </c>
      <c r="D22" s="12" t="s">
        <v>181</v>
      </c>
      <c r="E22" s="12">
        <v>2</v>
      </c>
      <c r="F22" s="15">
        <f>C22*B22</f>
        <v>0</v>
      </c>
      <c r="G22" s="53"/>
      <c r="H22" s="54"/>
      <c r="P22" s="4"/>
    </row>
    <row r="23" spans="1:16" ht="45">
      <c r="A23" s="46" t="s">
        <v>24</v>
      </c>
      <c r="B23" s="21">
        <v>0</v>
      </c>
      <c r="C23" s="11">
        <v>1.25</v>
      </c>
      <c r="D23" s="12" t="s">
        <v>181</v>
      </c>
      <c r="E23" s="12">
        <v>20</v>
      </c>
      <c r="F23" s="15">
        <f>C23*B23</f>
        <v>0</v>
      </c>
      <c r="G23" s="10"/>
      <c r="H23" s="54"/>
      <c r="P23" s="4"/>
    </row>
    <row r="24" spans="1:16" ht="30">
      <c r="A24" s="47" t="s">
        <v>25</v>
      </c>
      <c r="B24" s="22">
        <v>0</v>
      </c>
      <c r="C24" s="7">
        <v>2.5</v>
      </c>
      <c r="D24" s="12" t="s">
        <v>181</v>
      </c>
      <c r="E24" s="8">
        <v>20</v>
      </c>
      <c r="F24" s="15">
        <f>C24*B24</f>
        <v>0</v>
      </c>
      <c r="G24" s="139">
        <f>SUM(F22:F26)</f>
        <v>0</v>
      </c>
      <c r="H24" s="55"/>
      <c r="P24" s="4">
        <v>1</v>
      </c>
    </row>
    <row r="25" spans="1:16" ht="30">
      <c r="A25" s="47" t="s">
        <v>26</v>
      </c>
      <c r="B25" s="22">
        <v>0</v>
      </c>
      <c r="C25" s="7">
        <v>2</v>
      </c>
      <c r="D25" s="12" t="s">
        <v>181</v>
      </c>
      <c r="E25" s="8">
        <v>20</v>
      </c>
      <c r="F25" s="15">
        <f>C25*B25</f>
        <v>0</v>
      </c>
      <c r="G25" s="140"/>
      <c r="H25" s="55"/>
      <c r="P25" s="4">
        <v>0</v>
      </c>
    </row>
    <row r="26" spans="1:16" ht="24.75" customHeight="1" thickBot="1">
      <c r="A26" s="45" t="s">
        <v>27</v>
      </c>
      <c r="B26" s="23">
        <v>0</v>
      </c>
      <c r="C26" s="13">
        <v>1</v>
      </c>
      <c r="D26" s="16" t="s">
        <v>181</v>
      </c>
      <c r="E26" s="14">
        <v>20</v>
      </c>
      <c r="F26" s="50">
        <f>C26*B26</f>
        <v>0</v>
      </c>
      <c r="G26" s="30"/>
      <c r="H26" s="56"/>
      <c r="P26" s="4">
        <v>0</v>
      </c>
    </row>
    <row r="27" spans="1:16" ht="26.25" thickBot="1">
      <c r="A27" s="29" t="s">
        <v>28</v>
      </c>
      <c r="B27" s="19">
        <v>0</v>
      </c>
      <c r="C27" s="17">
        <v>0.2</v>
      </c>
      <c r="D27" s="18" t="s">
        <v>181</v>
      </c>
      <c r="E27" s="18">
        <v>4</v>
      </c>
      <c r="F27" s="51">
        <f>C27*B27</f>
        <v>0</v>
      </c>
      <c r="G27" s="31">
        <f>F27</f>
        <v>0</v>
      </c>
      <c r="H27" s="62"/>
      <c r="P27" s="4">
        <v>1</v>
      </c>
    </row>
    <row r="28" spans="1:16" ht="13.5" customHeight="1">
      <c r="A28" s="133" t="s">
        <v>29</v>
      </c>
      <c r="B28" s="134"/>
      <c r="C28" s="134"/>
      <c r="D28" s="134"/>
      <c r="E28" s="134"/>
      <c r="F28" s="134"/>
      <c r="G28" s="134"/>
      <c r="H28" s="135"/>
      <c r="P28" s="4">
        <v>0</v>
      </c>
    </row>
    <row r="29" spans="1:16" ht="15.75" thickBot="1">
      <c r="A29" s="136" t="s">
        <v>30</v>
      </c>
      <c r="B29" s="137"/>
      <c r="C29" s="137"/>
      <c r="D29" s="137"/>
      <c r="E29" s="137"/>
      <c r="F29" s="137"/>
      <c r="G29" s="137"/>
      <c r="H29" s="138"/>
      <c r="P29" s="4">
        <v>0</v>
      </c>
    </row>
    <row r="30" spans="1:16" ht="15.75" thickBot="1">
      <c r="A30" s="68" t="s">
        <v>31</v>
      </c>
      <c r="B30" s="69"/>
      <c r="C30" s="69"/>
      <c r="D30" s="69"/>
      <c r="E30" s="69"/>
      <c r="F30" s="69"/>
      <c r="G30" s="69"/>
      <c r="H30" s="70"/>
      <c r="P30" s="4">
        <v>0</v>
      </c>
    </row>
    <row r="31" spans="1:16" ht="15">
      <c r="A31" s="43" t="s">
        <v>9</v>
      </c>
      <c r="B31" s="21">
        <v>0</v>
      </c>
      <c r="C31" s="11">
        <v>4</v>
      </c>
      <c r="D31" s="12" t="s">
        <v>143</v>
      </c>
      <c r="E31" s="12">
        <v>20</v>
      </c>
      <c r="F31" s="11">
        <f>C31*B31</f>
        <v>0</v>
      </c>
      <c r="G31" s="32"/>
      <c r="H31" s="54"/>
      <c r="P31" s="4">
        <v>2</v>
      </c>
    </row>
    <row r="32" spans="1:16" ht="15">
      <c r="A32" s="44" t="s">
        <v>32</v>
      </c>
      <c r="B32" s="22">
        <v>0</v>
      </c>
      <c r="C32" s="7">
        <v>2</v>
      </c>
      <c r="D32" s="8" t="s">
        <v>144</v>
      </c>
      <c r="E32" s="8">
        <v>20</v>
      </c>
      <c r="F32" s="11">
        <f>C32*B32</f>
        <v>0</v>
      </c>
      <c r="G32" s="32"/>
      <c r="H32" s="55"/>
      <c r="P32" s="4">
        <v>2</v>
      </c>
    </row>
    <row r="33" spans="1:16" ht="15">
      <c r="A33" s="44" t="s">
        <v>33</v>
      </c>
      <c r="B33" s="22">
        <v>0</v>
      </c>
      <c r="C33" s="7">
        <v>1.5</v>
      </c>
      <c r="D33" s="8" t="s">
        <v>143</v>
      </c>
      <c r="E33" s="8">
        <v>15</v>
      </c>
      <c r="F33" s="11">
        <f>C33*B33</f>
        <v>0</v>
      </c>
      <c r="G33" s="33">
        <f>SUM(F31:F35)</f>
        <v>0</v>
      </c>
      <c r="H33" s="55"/>
      <c r="P33" s="4">
        <v>5</v>
      </c>
    </row>
    <row r="34" spans="1:16" ht="15">
      <c r="A34" s="44" t="s">
        <v>34</v>
      </c>
      <c r="B34" s="22">
        <v>0</v>
      </c>
      <c r="C34" s="7">
        <v>1.5</v>
      </c>
      <c r="D34" s="8" t="s">
        <v>143</v>
      </c>
      <c r="E34" s="8">
        <v>15</v>
      </c>
      <c r="F34" s="11">
        <f>C34*B34</f>
        <v>0</v>
      </c>
      <c r="G34" s="32"/>
      <c r="H34" s="55"/>
      <c r="P34" s="4">
        <v>29</v>
      </c>
    </row>
    <row r="35" spans="1:16" ht="26.25" thickBot="1">
      <c r="A35" s="45" t="s">
        <v>35</v>
      </c>
      <c r="B35" s="23">
        <v>0</v>
      </c>
      <c r="C35" s="13">
        <v>1</v>
      </c>
      <c r="D35" s="14" t="s">
        <v>145</v>
      </c>
      <c r="E35" s="14">
        <v>10</v>
      </c>
      <c r="F35" s="11">
        <f>C35*B35</f>
        <v>0</v>
      </c>
      <c r="G35" s="32"/>
      <c r="H35" s="56"/>
      <c r="P35" s="4">
        <v>0</v>
      </c>
    </row>
    <row r="36" spans="1:16" ht="13.5" customHeight="1">
      <c r="A36" s="125" t="s">
        <v>36</v>
      </c>
      <c r="B36" s="126"/>
      <c r="C36" s="126"/>
      <c r="D36" s="126"/>
      <c r="E36" s="126"/>
      <c r="F36" s="126"/>
      <c r="G36" s="126"/>
      <c r="H36" s="127"/>
      <c r="P36" s="4">
        <v>0</v>
      </c>
    </row>
    <row r="37" spans="1:16" ht="48.75" customHeight="1" thickBot="1">
      <c r="A37" s="128" t="s">
        <v>37</v>
      </c>
      <c r="B37" s="129"/>
      <c r="C37" s="129"/>
      <c r="D37" s="129"/>
      <c r="E37" s="129"/>
      <c r="F37" s="129"/>
      <c r="G37" s="129"/>
      <c r="H37" s="130"/>
      <c r="P37" s="4">
        <v>0</v>
      </c>
    </row>
    <row r="38" spans="1:16" ht="15">
      <c r="A38" s="46" t="s">
        <v>38</v>
      </c>
      <c r="B38" s="21">
        <v>0</v>
      </c>
      <c r="C38" s="11">
        <v>4</v>
      </c>
      <c r="D38" s="12" t="s">
        <v>147</v>
      </c>
      <c r="E38" s="12">
        <v>40</v>
      </c>
      <c r="F38" s="15">
        <f>C38*B38</f>
        <v>0</v>
      </c>
      <c r="G38" s="34"/>
      <c r="H38" s="54"/>
      <c r="P38" s="4">
        <v>0</v>
      </c>
    </row>
    <row r="39" spans="1:16" ht="15">
      <c r="A39" s="47" t="s">
        <v>39</v>
      </c>
      <c r="B39" s="22">
        <v>0</v>
      </c>
      <c r="C39" s="7">
        <v>3</v>
      </c>
      <c r="D39" s="8" t="s">
        <v>147</v>
      </c>
      <c r="E39" s="8">
        <v>30</v>
      </c>
      <c r="F39" s="15">
        <f aca="true" t="shared" si="1" ref="F39:F44">C39*B39</f>
        <v>0</v>
      </c>
      <c r="G39" s="34"/>
      <c r="H39" s="55"/>
      <c r="P39" s="4">
        <v>0</v>
      </c>
    </row>
    <row r="40" spans="1:16" ht="15">
      <c r="A40" s="47" t="s">
        <v>40</v>
      </c>
      <c r="B40" s="22">
        <v>0</v>
      </c>
      <c r="C40" s="7">
        <v>2</v>
      </c>
      <c r="D40" s="8" t="s">
        <v>147</v>
      </c>
      <c r="E40" s="8">
        <v>20</v>
      </c>
      <c r="F40" s="15">
        <f t="shared" si="1"/>
        <v>0</v>
      </c>
      <c r="G40" s="34"/>
      <c r="H40" s="55"/>
      <c r="P40" s="4">
        <v>0</v>
      </c>
    </row>
    <row r="41" spans="1:16" ht="15">
      <c r="A41" s="47" t="s">
        <v>41</v>
      </c>
      <c r="B41" s="22">
        <v>0</v>
      </c>
      <c r="C41" s="7">
        <v>1</v>
      </c>
      <c r="D41" s="8" t="s">
        <v>147</v>
      </c>
      <c r="E41" s="8">
        <v>10</v>
      </c>
      <c r="F41" s="15">
        <f t="shared" si="1"/>
        <v>0</v>
      </c>
      <c r="G41" s="34"/>
      <c r="H41" s="55"/>
      <c r="P41" s="4">
        <v>0</v>
      </c>
    </row>
    <row r="42" spans="1:16" ht="13.5" customHeight="1">
      <c r="A42" s="47" t="s">
        <v>42</v>
      </c>
      <c r="B42" s="22">
        <v>0</v>
      </c>
      <c r="C42" s="7">
        <v>0.5</v>
      </c>
      <c r="D42" s="8" t="s">
        <v>147</v>
      </c>
      <c r="E42" s="8">
        <v>5</v>
      </c>
      <c r="F42" s="15">
        <f t="shared" si="1"/>
        <v>0</v>
      </c>
      <c r="G42" s="35">
        <f>SUM(F38:F44)</f>
        <v>0</v>
      </c>
      <c r="H42" s="55"/>
      <c r="P42" s="4">
        <v>0</v>
      </c>
    </row>
    <row r="43" spans="1:16" ht="15">
      <c r="A43" s="47" t="s">
        <v>43</v>
      </c>
      <c r="B43" s="22">
        <v>0</v>
      </c>
      <c r="C43" s="7">
        <v>2</v>
      </c>
      <c r="D43" s="8" t="s">
        <v>148</v>
      </c>
      <c r="E43" s="8">
        <v>20</v>
      </c>
      <c r="F43" s="15">
        <f t="shared" si="1"/>
        <v>0</v>
      </c>
      <c r="G43" s="10"/>
      <c r="H43" s="55"/>
      <c r="P43" s="4">
        <v>0</v>
      </c>
    </row>
    <row r="44" spans="1:16" ht="15.75" thickBot="1">
      <c r="A44" s="48" t="s">
        <v>44</v>
      </c>
      <c r="B44" s="23">
        <v>0</v>
      </c>
      <c r="C44" s="13">
        <v>0.5</v>
      </c>
      <c r="D44" s="14" t="s">
        <v>148</v>
      </c>
      <c r="E44" s="14">
        <v>4</v>
      </c>
      <c r="F44" s="15">
        <f t="shared" si="1"/>
        <v>0</v>
      </c>
      <c r="G44" s="10"/>
      <c r="H44" s="56"/>
      <c r="P44" s="4">
        <v>0</v>
      </c>
    </row>
    <row r="45" spans="1:16" ht="15.75" thickBot="1">
      <c r="A45" s="68" t="s">
        <v>45</v>
      </c>
      <c r="B45" s="69"/>
      <c r="C45" s="69"/>
      <c r="D45" s="69"/>
      <c r="E45" s="69"/>
      <c r="F45" s="69"/>
      <c r="G45" s="69"/>
      <c r="H45" s="70"/>
      <c r="P45" s="4">
        <v>0</v>
      </c>
    </row>
    <row r="46" spans="1:16" ht="25.5">
      <c r="A46" s="46" t="s">
        <v>46</v>
      </c>
      <c r="B46" s="21">
        <v>0</v>
      </c>
      <c r="C46" s="11">
        <v>2</v>
      </c>
      <c r="D46" s="12" t="s">
        <v>149</v>
      </c>
      <c r="E46" s="12">
        <v>10</v>
      </c>
      <c r="F46" s="11">
        <f>C46*B46</f>
        <v>0</v>
      </c>
      <c r="G46" s="131">
        <f>SUM(F46:F47)</f>
        <v>0</v>
      </c>
      <c r="H46" s="54"/>
      <c r="P46" s="4"/>
    </row>
    <row r="47" spans="1:16" ht="26.25" thickBot="1">
      <c r="A47" s="48" t="s">
        <v>47</v>
      </c>
      <c r="B47" s="23">
        <v>0</v>
      </c>
      <c r="C47" s="13">
        <v>1</v>
      </c>
      <c r="D47" s="14" t="s">
        <v>149</v>
      </c>
      <c r="E47" s="14">
        <v>5</v>
      </c>
      <c r="F47" s="11">
        <f>C47*B47</f>
        <v>0</v>
      </c>
      <c r="G47" s="132"/>
      <c r="H47" s="56"/>
      <c r="P47" s="4"/>
    </row>
    <row r="48" spans="1:16" ht="15.75" thickBot="1">
      <c r="A48" s="101" t="s">
        <v>142</v>
      </c>
      <c r="B48" s="102"/>
      <c r="C48" s="102"/>
      <c r="D48" s="102"/>
      <c r="E48" s="102"/>
      <c r="F48" s="102"/>
      <c r="G48" s="102"/>
      <c r="H48" s="103"/>
      <c r="P48" s="4">
        <v>4</v>
      </c>
    </row>
    <row r="49" spans="1:16" ht="15">
      <c r="A49" s="46" t="s">
        <v>48</v>
      </c>
      <c r="B49" s="25">
        <v>0</v>
      </c>
      <c r="C49" s="11">
        <v>5</v>
      </c>
      <c r="D49" s="12" t="s">
        <v>150</v>
      </c>
      <c r="E49" s="12">
        <v>10</v>
      </c>
      <c r="F49" s="11">
        <f>C49*B49</f>
        <v>0</v>
      </c>
      <c r="G49" s="89">
        <f>SUM(F49:F51)</f>
        <v>0</v>
      </c>
      <c r="H49" s="54"/>
      <c r="P49" s="4">
        <v>0</v>
      </c>
    </row>
    <row r="50" spans="1:16" ht="15">
      <c r="A50" s="47" t="s">
        <v>49</v>
      </c>
      <c r="B50" s="20">
        <v>0</v>
      </c>
      <c r="C50" s="7">
        <v>5</v>
      </c>
      <c r="D50" s="8" t="s">
        <v>151</v>
      </c>
      <c r="E50" s="8">
        <v>10</v>
      </c>
      <c r="F50" s="11">
        <f>C50*B50</f>
        <v>0</v>
      </c>
      <c r="G50" s="90"/>
      <c r="H50" s="55"/>
      <c r="P50" s="4">
        <v>0</v>
      </c>
    </row>
    <row r="51" spans="1:16" ht="30.75" thickBot="1">
      <c r="A51" s="48" t="s">
        <v>50</v>
      </c>
      <c r="B51" s="24">
        <v>0</v>
      </c>
      <c r="C51" s="13">
        <v>0.5</v>
      </c>
      <c r="D51" s="14" t="s">
        <v>152</v>
      </c>
      <c r="E51" s="14">
        <v>5</v>
      </c>
      <c r="F51" s="11">
        <f>C51*B51</f>
        <v>0</v>
      </c>
      <c r="G51" s="90"/>
      <c r="H51" s="56"/>
      <c r="P51" s="4">
        <v>0</v>
      </c>
    </row>
    <row r="52" spans="1:16" ht="15.75" thickBot="1">
      <c r="A52" s="98" t="s">
        <v>51</v>
      </c>
      <c r="B52" s="99"/>
      <c r="C52" s="99"/>
      <c r="D52" s="99"/>
      <c r="E52" s="99"/>
      <c r="F52" s="99"/>
      <c r="G52" s="99"/>
      <c r="H52" s="100"/>
      <c r="P52" s="4">
        <v>0</v>
      </c>
    </row>
    <row r="53" spans="1:16" ht="15">
      <c r="A53" s="46" t="s">
        <v>52</v>
      </c>
      <c r="B53" s="25">
        <v>0</v>
      </c>
      <c r="C53" s="11">
        <v>0.25</v>
      </c>
      <c r="D53" s="12" t="s">
        <v>153</v>
      </c>
      <c r="E53" s="12">
        <v>10</v>
      </c>
      <c r="F53" s="11">
        <f>C53*B53</f>
        <v>0</v>
      </c>
      <c r="G53" s="89">
        <f>SUM(F53:F56)</f>
        <v>0</v>
      </c>
      <c r="H53" s="54"/>
      <c r="P53" s="4">
        <v>0</v>
      </c>
    </row>
    <row r="54" spans="1:16" ht="38.25">
      <c r="A54" s="44" t="s">
        <v>53</v>
      </c>
      <c r="B54" s="20">
        <v>0</v>
      </c>
      <c r="C54" s="7">
        <v>1.5</v>
      </c>
      <c r="D54" s="8" t="s">
        <v>154</v>
      </c>
      <c r="E54" s="8">
        <v>6</v>
      </c>
      <c r="F54" s="11">
        <f>C54*B54</f>
        <v>0</v>
      </c>
      <c r="G54" s="90"/>
      <c r="H54" s="55"/>
      <c r="P54" s="4">
        <v>3</v>
      </c>
    </row>
    <row r="55" spans="1:16" ht="15">
      <c r="A55" s="44" t="s">
        <v>35</v>
      </c>
      <c r="B55" s="20">
        <v>0</v>
      </c>
      <c r="C55" s="7">
        <v>1</v>
      </c>
      <c r="D55" s="8" t="s">
        <v>153</v>
      </c>
      <c r="E55" s="8">
        <v>5</v>
      </c>
      <c r="F55" s="11">
        <f>C55*B55</f>
        <v>0</v>
      </c>
      <c r="G55" s="90"/>
      <c r="H55" s="55"/>
      <c r="P55" s="4">
        <v>0</v>
      </c>
    </row>
    <row r="56" spans="1:16" ht="26.25" thickBot="1">
      <c r="A56" s="49" t="s">
        <v>54</v>
      </c>
      <c r="B56" s="24">
        <v>0</v>
      </c>
      <c r="C56" s="13">
        <v>0.1</v>
      </c>
      <c r="D56" s="14" t="s">
        <v>155</v>
      </c>
      <c r="E56" s="14">
        <v>10</v>
      </c>
      <c r="F56" s="11">
        <f>C56*B56</f>
        <v>0</v>
      </c>
      <c r="G56" s="90"/>
      <c r="H56" s="56"/>
      <c r="P56" s="4">
        <v>0</v>
      </c>
    </row>
    <row r="57" spans="1:16" ht="15.75" thickBot="1">
      <c r="A57" s="101" t="s">
        <v>55</v>
      </c>
      <c r="B57" s="102"/>
      <c r="C57" s="102"/>
      <c r="D57" s="102"/>
      <c r="E57" s="102"/>
      <c r="F57" s="102"/>
      <c r="G57" s="102"/>
      <c r="H57" s="103"/>
      <c r="P57" s="4">
        <v>0</v>
      </c>
    </row>
    <row r="58" spans="1:16" ht="15">
      <c r="A58" s="46" t="s">
        <v>56</v>
      </c>
      <c r="B58" s="26">
        <v>0</v>
      </c>
      <c r="C58" s="11">
        <v>3</v>
      </c>
      <c r="D58" s="12" t="s">
        <v>156</v>
      </c>
      <c r="E58" s="12">
        <v>15</v>
      </c>
      <c r="F58" s="11">
        <f>C58*B58</f>
        <v>0</v>
      </c>
      <c r="G58" s="66">
        <f>SUM(F58:F62)</f>
        <v>0</v>
      </c>
      <c r="H58" s="54"/>
      <c r="P58" s="4">
        <v>0</v>
      </c>
    </row>
    <row r="59" spans="1:16" ht="15">
      <c r="A59" s="47" t="s">
        <v>57</v>
      </c>
      <c r="B59" s="24">
        <v>0</v>
      </c>
      <c r="C59" s="7">
        <v>1</v>
      </c>
      <c r="D59" s="8" t="s">
        <v>156</v>
      </c>
      <c r="E59" s="8">
        <v>10</v>
      </c>
      <c r="F59" s="11">
        <f>C59*B59</f>
        <v>0</v>
      </c>
      <c r="G59" s="67"/>
      <c r="H59" s="55"/>
      <c r="P59" s="4"/>
    </row>
    <row r="60" spans="1:16" ht="15">
      <c r="A60" s="47" t="s">
        <v>58</v>
      </c>
      <c r="B60" s="24">
        <v>0</v>
      </c>
      <c r="C60" s="7">
        <v>0.75</v>
      </c>
      <c r="D60" s="8" t="s">
        <v>156</v>
      </c>
      <c r="E60" s="8">
        <v>7.5</v>
      </c>
      <c r="F60" s="11">
        <f>C60*B60</f>
        <v>0</v>
      </c>
      <c r="G60" s="67"/>
      <c r="H60" s="55"/>
      <c r="P60" s="4"/>
    </row>
    <row r="61" spans="1:16" ht="15.75" thickBot="1">
      <c r="A61" s="48" t="s">
        <v>59</v>
      </c>
      <c r="B61" s="24">
        <v>0</v>
      </c>
      <c r="C61" s="13">
        <v>0.5</v>
      </c>
      <c r="D61" s="14" t="s">
        <v>156</v>
      </c>
      <c r="E61" s="14">
        <v>5</v>
      </c>
      <c r="F61" s="52">
        <f>C61*B61</f>
        <v>0</v>
      </c>
      <c r="G61" s="67"/>
      <c r="H61" s="56"/>
      <c r="P61" s="4"/>
    </row>
    <row r="62" spans="1:16" ht="26.25" thickBot="1">
      <c r="A62" s="27" t="s">
        <v>60</v>
      </c>
      <c r="B62" s="28">
        <v>0</v>
      </c>
      <c r="C62" s="17">
        <v>0.05</v>
      </c>
      <c r="D62" s="18" t="s">
        <v>157</v>
      </c>
      <c r="E62" s="18">
        <v>15</v>
      </c>
      <c r="F62" s="17">
        <f>C62*B62</f>
        <v>0</v>
      </c>
      <c r="G62" s="36">
        <f>F62</f>
        <v>0</v>
      </c>
      <c r="H62" s="57"/>
      <c r="P62" s="4"/>
    </row>
    <row r="63" spans="1:16" ht="15.75" thickBot="1">
      <c r="A63" s="104" t="s">
        <v>61</v>
      </c>
      <c r="B63" s="105"/>
      <c r="C63" s="105"/>
      <c r="D63" s="105"/>
      <c r="E63" s="105"/>
      <c r="F63" s="105"/>
      <c r="G63" s="105"/>
      <c r="H63" s="106"/>
      <c r="P63" s="4"/>
    </row>
    <row r="64" spans="1:16" ht="15.75" thickBot="1">
      <c r="A64" s="104" t="s">
        <v>1</v>
      </c>
      <c r="B64" s="105"/>
      <c r="C64" s="105"/>
      <c r="D64" s="105"/>
      <c r="E64" s="105"/>
      <c r="F64" s="105"/>
      <c r="G64" s="105"/>
      <c r="H64" s="106"/>
      <c r="P64" s="4"/>
    </row>
    <row r="65" spans="1:16" ht="15">
      <c r="A65" s="107" t="s">
        <v>62</v>
      </c>
      <c r="B65" s="108"/>
      <c r="C65" s="108"/>
      <c r="D65" s="108"/>
      <c r="E65" s="108"/>
      <c r="F65" s="108"/>
      <c r="G65" s="108"/>
      <c r="H65" s="109"/>
      <c r="P65" s="4"/>
    </row>
    <row r="66" spans="1:16" ht="30">
      <c r="A66" s="43" t="s">
        <v>63</v>
      </c>
      <c r="B66" s="25">
        <v>0</v>
      </c>
      <c r="C66" s="11">
        <v>2</v>
      </c>
      <c r="D66" s="12" t="s">
        <v>156</v>
      </c>
      <c r="E66" s="12">
        <v>10</v>
      </c>
      <c r="F66" s="11">
        <f>C66*B66</f>
        <v>0</v>
      </c>
      <c r="G66" s="91">
        <f>SUM(F66:F73)</f>
        <v>0</v>
      </c>
      <c r="H66" s="55"/>
      <c r="P66" s="4"/>
    </row>
    <row r="67" spans="1:16" ht="25.5">
      <c r="A67" s="44" t="s">
        <v>64</v>
      </c>
      <c r="B67" s="20">
        <v>0</v>
      </c>
      <c r="C67" s="7">
        <v>0.15</v>
      </c>
      <c r="D67" s="8" t="s">
        <v>157</v>
      </c>
      <c r="E67" s="8">
        <v>15</v>
      </c>
      <c r="F67" s="11">
        <f aca="true" t="shared" si="2" ref="F67:F73">C67*B67</f>
        <v>0</v>
      </c>
      <c r="G67" s="92"/>
      <c r="H67" s="55"/>
      <c r="P67" s="4"/>
    </row>
    <row r="68" spans="1:16" ht="15">
      <c r="A68" s="44" t="s">
        <v>65</v>
      </c>
      <c r="B68" s="20">
        <v>0</v>
      </c>
      <c r="C68" s="7">
        <v>1</v>
      </c>
      <c r="D68" s="8" t="s">
        <v>158</v>
      </c>
      <c r="E68" s="8">
        <v>10</v>
      </c>
      <c r="F68" s="11">
        <f t="shared" si="2"/>
        <v>0</v>
      </c>
      <c r="G68" s="92"/>
      <c r="H68" s="55"/>
      <c r="P68" s="4"/>
    </row>
    <row r="69" spans="1:16" ht="15">
      <c r="A69" s="44" t="s">
        <v>66</v>
      </c>
      <c r="B69" s="20">
        <v>0</v>
      </c>
      <c r="C69" s="7">
        <v>0.5</v>
      </c>
      <c r="D69" s="8" t="s">
        <v>158</v>
      </c>
      <c r="E69" s="8">
        <v>5</v>
      </c>
      <c r="F69" s="11">
        <f t="shared" si="2"/>
        <v>0</v>
      </c>
      <c r="G69" s="92"/>
      <c r="H69" s="55"/>
      <c r="P69" s="4"/>
    </row>
    <row r="70" spans="1:16" ht="15">
      <c r="A70" s="44" t="s">
        <v>67</v>
      </c>
      <c r="B70" s="20">
        <v>0</v>
      </c>
      <c r="C70" s="7">
        <v>1</v>
      </c>
      <c r="D70" s="8" t="s">
        <v>159</v>
      </c>
      <c r="E70" s="8">
        <v>10</v>
      </c>
      <c r="F70" s="11">
        <f t="shared" si="2"/>
        <v>0</v>
      </c>
      <c r="G70" s="92"/>
      <c r="H70" s="55"/>
      <c r="P70" s="4"/>
    </row>
    <row r="71" spans="1:16" ht="15">
      <c r="A71" s="44" t="s">
        <v>68</v>
      </c>
      <c r="B71" s="20">
        <v>0</v>
      </c>
      <c r="C71" s="7">
        <v>0.5</v>
      </c>
      <c r="D71" s="8" t="s">
        <v>159</v>
      </c>
      <c r="E71" s="8">
        <v>5</v>
      </c>
      <c r="F71" s="11">
        <f t="shared" si="2"/>
        <v>0</v>
      </c>
      <c r="G71" s="92"/>
      <c r="H71" s="55"/>
      <c r="P71" s="4"/>
    </row>
    <row r="72" spans="1:16" ht="15">
      <c r="A72" s="44" t="s">
        <v>69</v>
      </c>
      <c r="B72" s="20">
        <v>0</v>
      </c>
      <c r="C72" s="7">
        <v>0.5</v>
      </c>
      <c r="D72" s="8" t="s">
        <v>146</v>
      </c>
      <c r="E72" s="8">
        <v>5</v>
      </c>
      <c r="F72" s="11">
        <f t="shared" si="2"/>
        <v>0</v>
      </c>
      <c r="G72" s="92"/>
      <c r="H72" s="55"/>
      <c r="P72" s="4"/>
    </row>
    <row r="73" spans="1:16" ht="15.75" thickBot="1">
      <c r="A73" s="45" t="s">
        <v>70</v>
      </c>
      <c r="B73" s="24">
        <v>0</v>
      </c>
      <c r="C73" s="13">
        <v>0.5</v>
      </c>
      <c r="D73" s="14" t="s">
        <v>156</v>
      </c>
      <c r="E73" s="14">
        <v>5</v>
      </c>
      <c r="F73" s="11">
        <f t="shared" si="2"/>
        <v>0</v>
      </c>
      <c r="G73" s="93"/>
      <c r="H73" s="56"/>
      <c r="P73" s="4"/>
    </row>
    <row r="74" spans="1:16" ht="15.75" thickBot="1">
      <c r="A74" s="94" t="s">
        <v>71</v>
      </c>
      <c r="B74" s="95"/>
      <c r="C74" s="95"/>
      <c r="D74" s="95"/>
      <c r="E74" s="95"/>
      <c r="F74" s="95"/>
      <c r="G74" s="96"/>
      <c r="H74" s="97"/>
      <c r="P74" s="4"/>
    </row>
    <row r="75" spans="1:16" ht="38.25">
      <c r="A75" s="43" t="s">
        <v>72</v>
      </c>
      <c r="B75" s="25">
        <v>0</v>
      </c>
      <c r="C75" s="11">
        <v>0.5</v>
      </c>
      <c r="D75" s="12" t="s">
        <v>160</v>
      </c>
      <c r="E75" s="12">
        <v>5</v>
      </c>
      <c r="F75" s="11">
        <f>C75*B75</f>
        <v>0</v>
      </c>
      <c r="G75" s="66">
        <f>SUM(F75:F77)</f>
        <v>0</v>
      </c>
      <c r="H75" s="54"/>
      <c r="P75" s="4"/>
    </row>
    <row r="76" spans="1:16" ht="15">
      <c r="A76" s="44" t="s">
        <v>73</v>
      </c>
      <c r="B76" s="20">
        <v>0</v>
      </c>
      <c r="C76" s="7">
        <v>0.5</v>
      </c>
      <c r="D76" s="8" t="s">
        <v>156</v>
      </c>
      <c r="E76" s="8">
        <v>5</v>
      </c>
      <c r="F76" s="11">
        <f>C76*B76</f>
        <v>0</v>
      </c>
      <c r="G76" s="67"/>
      <c r="H76" s="55"/>
      <c r="P76" s="4"/>
    </row>
    <row r="77" spans="1:16" ht="26.25" thickBot="1">
      <c r="A77" s="45" t="s">
        <v>74</v>
      </c>
      <c r="B77" s="24">
        <v>0</v>
      </c>
      <c r="C77" s="13">
        <v>0.25</v>
      </c>
      <c r="D77" s="14" t="s">
        <v>161</v>
      </c>
      <c r="E77" s="14">
        <v>0.25</v>
      </c>
      <c r="F77" s="11">
        <f>C77*B77</f>
        <v>0</v>
      </c>
      <c r="G77" s="67"/>
      <c r="H77" s="56"/>
      <c r="P77" s="4"/>
    </row>
    <row r="78" spans="1:16" ht="15">
      <c r="A78" s="119" t="s">
        <v>75</v>
      </c>
      <c r="B78" s="120"/>
      <c r="C78" s="120"/>
      <c r="D78" s="120"/>
      <c r="E78" s="120"/>
      <c r="F78" s="120"/>
      <c r="G78" s="120"/>
      <c r="H78" s="121"/>
      <c r="P78" s="4"/>
    </row>
    <row r="79" spans="1:16" ht="15.75" thickBot="1">
      <c r="A79" s="122" t="s">
        <v>30</v>
      </c>
      <c r="B79" s="123"/>
      <c r="C79" s="123"/>
      <c r="D79" s="123"/>
      <c r="E79" s="123"/>
      <c r="F79" s="123"/>
      <c r="G79" s="123"/>
      <c r="H79" s="124"/>
      <c r="P79" s="4"/>
    </row>
    <row r="80" spans="1:16" ht="15.75" thickBot="1">
      <c r="A80" s="110" t="s">
        <v>76</v>
      </c>
      <c r="B80" s="111"/>
      <c r="C80" s="111"/>
      <c r="D80" s="111"/>
      <c r="E80" s="111"/>
      <c r="F80" s="111"/>
      <c r="G80" s="111"/>
      <c r="H80" s="112"/>
      <c r="P80" s="4"/>
    </row>
    <row r="81" spans="1:16" ht="25.5">
      <c r="A81" s="43" t="s">
        <v>77</v>
      </c>
      <c r="B81" s="25">
        <v>0</v>
      </c>
      <c r="C81" s="11">
        <v>2</v>
      </c>
      <c r="D81" s="12" t="s">
        <v>162</v>
      </c>
      <c r="E81" s="12">
        <v>10</v>
      </c>
      <c r="F81" s="11">
        <f>C81*B81</f>
        <v>0</v>
      </c>
      <c r="G81" s="66">
        <f>SUM(F81:F88)</f>
        <v>0</v>
      </c>
      <c r="H81" s="54"/>
      <c r="P81" s="4">
        <v>0</v>
      </c>
    </row>
    <row r="82" spans="1:16" ht="30">
      <c r="A82" s="44" t="s">
        <v>78</v>
      </c>
      <c r="B82" s="20">
        <v>0</v>
      </c>
      <c r="C82" s="7">
        <v>0.5</v>
      </c>
      <c r="D82" s="8" t="s">
        <v>163</v>
      </c>
      <c r="E82" s="8">
        <v>10</v>
      </c>
      <c r="F82" s="11">
        <f aca="true" t="shared" si="3" ref="F82:F88">C82*B82</f>
        <v>0</v>
      </c>
      <c r="G82" s="67"/>
      <c r="H82" s="55"/>
      <c r="P82" s="3"/>
    </row>
    <row r="83" spans="1:8" ht="30">
      <c r="A83" s="44" t="s">
        <v>79</v>
      </c>
      <c r="B83" s="20">
        <v>0</v>
      </c>
      <c r="C83" s="7">
        <v>0.5</v>
      </c>
      <c r="D83" s="8" t="s">
        <v>163</v>
      </c>
      <c r="E83" s="8">
        <v>10</v>
      </c>
      <c r="F83" s="11">
        <f t="shared" si="3"/>
        <v>0</v>
      </c>
      <c r="G83" s="67"/>
      <c r="H83" s="55"/>
    </row>
    <row r="84" spans="1:8" ht="25.5">
      <c r="A84" s="44" t="s">
        <v>80</v>
      </c>
      <c r="B84" s="20">
        <v>0</v>
      </c>
      <c r="C84" s="7">
        <v>2</v>
      </c>
      <c r="D84" s="8" t="s">
        <v>162</v>
      </c>
      <c r="E84" s="8">
        <v>10</v>
      </c>
      <c r="F84" s="11">
        <f t="shared" si="3"/>
        <v>0</v>
      </c>
      <c r="G84" s="67"/>
      <c r="H84" s="55"/>
    </row>
    <row r="85" spans="1:8" ht="30">
      <c r="A85" s="44" t="s">
        <v>81</v>
      </c>
      <c r="B85" s="20">
        <v>0</v>
      </c>
      <c r="C85" s="7">
        <v>2</v>
      </c>
      <c r="D85" s="8" t="s">
        <v>162</v>
      </c>
      <c r="E85" s="8">
        <v>10</v>
      </c>
      <c r="F85" s="11">
        <f t="shared" si="3"/>
        <v>0</v>
      </c>
      <c r="G85" s="67"/>
      <c r="H85" s="55"/>
    </row>
    <row r="86" spans="1:8" ht="30">
      <c r="A86" s="44" t="s">
        <v>82</v>
      </c>
      <c r="B86" s="20">
        <v>0</v>
      </c>
      <c r="C86" s="7">
        <v>2</v>
      </c>
      <c r="D86" s="8" t="s">
        <v>164</v>
      </c>
      <c r="E86" s="8">
        <v>10</v>
      </c>
      <c r="F86" s="11">
        <f t="shared" si="3"/>
        <v>0</v>
      </c>
      <c r="G86" s="67"/>
      <c r="H86" s="55"/>
    </row>
    <row r="87" spans="1:8" ht="30">
      <c r="A87" s="44" t="s">
        <v>83</v>
      </c>
      <c r="B87" s="20">
        <v>0</v>
      </c>
      <c r="C87" s="7">
        <v>1</v>
      </c>
      <c r="D87" s="8" t="s">
        <v>164</v>
      </c>
      <c r="E87" s="8">
        <v>5</v>
      </c>
      <c r="F87" s="11">
        <f t="shared" si="3"/>
        <v>0</v>
      </c>
      <c r="G87" s="67"/>
      <c r="H87" s="55"/>
    </row>
    <row r="88" spans="1:8" ht="30.75" thickBot="1">
      <c r="A88" s="45" t="s">
        <v>84</v>
      </c>
      <c r="B88" s="24">
        <v>0</v>
      </c>
      <c r="C88" s="13">
        <v>1</v>
      </c>
      <c r="D88" s="14" t="s">
        <v>164</v>
      </c>
      <c r="E88" s="14">
        <v>5</v>
      </c>
      <c r="F88" s="11">
        <f t="shared" si="3"/>
        <v>0</v>
      </c>
      <c r="G88" s="67"/>
      <c r="H88" s="56"/>
    </row>
    <row r="89" spans="1:8" ht="15.75" thickBot="1">
      <c r="A89" s="110" t="s">
        <v>85</v>
      </c>
      <c r="B89" s="111"/>
      <c r="C89" s="111"/>
      <c r="D89" s="111"/>
      <c r="E89" s="111"/>
      <c r="F89" s="111"/>
      <c r="G89" s="111"/>
      <c r="H89" s="112"/>
    </row>
    <row r="90" spans="1:8" ht="15">
      <c r="A90" s="46" t="s">
        <v>86</v>
      </c>
      <c r="B90" s="25">
        <v>0</v>
      </c>
      <c r="C90" s="11">
        <v>1</v>
      </c>
      <c r="D90" s="12" t="s">
        <v>164</v>
      </c>
      <c r="E90" s="12">
        <v>10</v>
      </c>
      <c r="F90" s="11">
        <f>C90*B90</f>
        <v>0</v>
      </c>
      <c r="G90" s="66">
        <f>SUM(F90:F96)</f>
        <v>0</v>
      </c>
      <c r="H90" s="54"/>
    </row>
    <row r="91" spans="1:8" ht="30">
      <c r="A91" s="47" t="s">
        <v>87</v>
      </c>
      <c r="B91" s="20">
        <v>0</v>
      </c>
      <c r="C91" s="7">
        <v>1.5</v>
      </c>
      <c r="D91" s="8" t="s">
        <v>164</v>
      </c>
      <c r="E91" s="8">
        <v>10</v>
      </c>
      <c r="F91" s="11">
        <f aca="true" t="shared" si="4" ref="F91:F96">C91*B91</f>
        <v>0</v>
      </c>
      <c r="G91" s="67"/>
      <c r="H91" s="55"/>
    </row>
    <row r="92" spans="1:8" ht="15">
      <c r="A92" s="47" t="s">
        <v>88</v>
      </c>
      <c r="B92" s="20">
        <v>0</v>
      </c>
      <c r="C92" s="7">
        <v>2</v>
      </c>
      <c r="D92" s="8" t="s">
        <v>164</v>
      </c>
      <c r="E92" s="8">
        <v>10</v>
      </c>
      <c r="F92" s="11">
        <f t="shared" si="4"/>
        <v>0</v>
      </c>
      <c r="G92" s="67"/>
      <c r="H92" s="55"/>
    </row>
    <row r="93" spans="1:8" ht="15">
      <c r="A93" s="47" t="s">
        <v>89</v>
      </c>
      <c r="B93" s="20">
        <v>0</v>
      </c>
      <c r="C93" s="7">
        <v>1</v>
      </c>
      <c r="D93" s="8" t="s">
        <v>164</v>
      </c>
      <c r="E93" s="8">
        <v>10</v>
      </c>
      <c r="F93" s="11">
        <f t="shared" si="4"/>
        <v>0</v>
      </c>
      <c r="G93" s="67"/>
      <c r="H93" s="55"/>
    </row>
    <row r="94" spans="1:8" ht="15">
      <c r="A94" s="47" t="s">
        <v>90</v>
      </c>
      <c r="B94" s="20">
        <v>0</v>
      </c>
      <c r="C94" s="7">
        <v>3</v>
      </c>
      <c r="D94" s="8" t="s">
        <v>164</v>
      </c>
      <c r="E94" s="8">
        <v>10</v>
      </c>
      <c r="F94" s="11">
        <f t="shared" si="4"/>
        <v>0</v>
      </c>
      <c r="G94" s="67"/>
      <c r="H94" s="55"/>
    </row>
    <row r="95" spans="1:8" ht="15">
      <c r="A95" s="47" t="s">
        <v>91</v>
      </c>
      <c r="B95" s="20">
        <v>0</v>
      </c>
      <c r="C95" s="7">
        <v>2</v>
      </c>
      <c r="D95" s="8" t="s">
        <v>164</v>
      </c>
      <c r="E95" s="8">
        <v>6</v>
      </c>
      <c r="F95" s="11">
        <f t="shared" si="4"/>
        <v>0</v>
      </c>
      <c r="G95" s="67"/>
      <c r="H95" s="55"/>
    </row>
    <row r="96" spans="1:8" ht="30.75" thickBot="1">
      <c r="A96" s="48" t="s">
        <v>92</v>
      </c>
      <c r="B96" s="24">
        <v>0</v>
      </c>
      <c r="C96" s="13">
        <v>2</v>
      </c>
      <c r="D96" s="14" t="s">
        <v>165</v>
      </c>
      <c r="E96" s="14">
        <v>10</v>
      </c>
      <c r="F96" s="11">
        <f t="shared" si="4"/>
        <v>0</v>
      </c>
      <c r="G96" s="67"/>
      <c r="H96" s="56"/>
    </row>
    <row r="97" spans="1:8" ht="15">
      <c r="A97" s="113" t="s">
        <v>93</v>
      </c>
      <c r="B97" s="114"/>
      <c r="C97" s="114"/>
      <c r="D97" s="114"/>
      <c r="E97" s="114"/>
      <c r="F97" s="114"/>
      <c r="G97" s="114"/>
      <c r="H97" s="115"/>
    </row>
    <row r="98" spans="1:8" ht="15.75" thickBot="1">
      <c r="A98" s="77" t="s">
        <v>30</v>
      </c>
      <c r="B98" s="78"/>
      <c r="C98" s="78"/>
      <c r="D98" s="78"/>
      <c r="E98" s="78"/>
      <c r="F98" s="78"/>
      <c r="G98" s="78"/>
      <c r="H98" s="79"/>
    </row>
    <row r="99" spans="1:8" ht="15.75" thickBot="1">
      <c r="A99" s="68" t="s">
        <v>94</v>
      </c>
      <c r="B99" s="69"/>
      <c r="C99" s="69"/>
      <c r="D99" s="69"/>
      <c r="E99" s="69"/>
      <c r="F99" s="69"/>
      <c r="G99" s="69"/>
      <c r="H99" s="70"/>
    </row>
    <row r="100" spans="1:8" ht="15">
      <c r="A100" s="43" t="s">
        <v>95</v>
      </c>
      <c r="B100" s="25">
        <v>0</v>
      </c>
      <c r="C100" s="11">
        <v>0.2</v>
      </c>
      <c r="D100" s="12" t="s">
        <v>166</v>
      </c>
      <c r="E100" s="12">
        <v>10</v>
      </c>
      <c r="F100" s="11">
        <f>C100*B100</f>
        <v>0</v>
      </c>
      <c r="G100" s="66">
        <f>SUM(F100:F103)</f>
        <v>0</v>
      </c>
      <c r="H100" s="54"/>
    </row>
    <row r="101" spans="1:8" ht="63.75">
      <c r="A101" s="44" t="s">
        <v>96</v>
      </c>
      <c r="B101" s="20">
        <v>0</v>
      </c>
      <c r="C101" s="7">
        <v>0.1</v>
      </c>
      <c r="D101" s="8" t="s">
        <v>167</v>
      </c>
      <c r="E101" s="8">
        <v>10</v>
      </c>
      <c r="F101" s="11">
        <f>C101*B101</f>
        <v>0</v>
      </c>
      <c r="G101" s="67"/>
      <c r="H101" s="55"/>
    </row>
    <row r="102" spans="1:8" ht="15">
      <c r="A102" s="47" t="s">
        <v>97</v>
      </c>
      <c r="B102" s="20">
        <v>0</v>
      </c>
      <c r="C102" s="7">
        <v>1</v>
      </c>
      <c r="D102" s="8" t="s">
        <v>168</v>
      </c>
      <c r="E102" s="8">
        <v>10</v>
      </c>
      <c r="F102" s="11">
        <f>C102*B102</f>
        <v>0</v>
      </c>
      <c r="G102" s="67"/>
      <c r="H102" s="55"/>
    </row>
    <row r="103" spans="1:8" ht="15.75" thickBot="1">
      <c r="A103" s="48" t="s">
        <v>98</v>
      </c>
      <c r="B103" s="24">
        <v>0</v>
      </c>
      <c r="C103" s="13">
        <v>0.5</v>
      </c>
      <c r="D103" s="14" t="s">
        <v>168</v>
      </c>
      <c r="E103" s="14">
        <v>5</v>
      </c>
      <c r="F103" s="11">
        <f>C103*B103</f>
        <v>0</v>
      </c>
      <c r="G103" s="67"/>
      <c r="H103" s="56"/>
    </row>
    <row r="104" spans="1:8" ht="15.75" thickBot="1">
      <c r="A104" s="68" t="s">
        <v>99</v>
      </c>
      <c r="B104" s="69"/>
      <c r="C104" s="69"/>
      <c r="D104" s="69"/>
      <c r="E104" s="69"/>
      <c r="F104" s="69"/>
      <c r="G104" s="69"/>
      <c r="H104" s="70"/>
    </row>
    <row r="105" spans="1:8" ht="15">
      <c r="A105" s="43" t="s">
        <v>95</v>
      </c>
      <c r="B105" s="25">
        <v>0</v>
      </c>
      <c r="C105" s="11">
        <v>0.1</v>
      </c>
      <c r="D105" s="12" t="s">
        <v>166</v>
      </c>
      <c r="E105" s="12">
        <v>5</v>
      </c>
      <c r="F105" s="11">
        <f>C105*B105</f>
        <v>0</v>
      </c>
      <c r="G105" s="66">
        <f>SUM(F105:F108)</f>
        <v>0</v>
      </c>
      <c r="H105" s="54"/>
    </row>
    <row r="106" spans="1:8" ht="63.75">
      <c r="A106" s="44" t="s">
        <v>100</v>
      </c>
      <c r="B106" s="20">
        <v>0</v>
      </c>
      <c r="C106" s="7">
        <v>0.05</v>
      </c>
      <c r="D106" s="8" t="s">
        <v>167</v>
      </c>
      <c r="E106" s="8">
        <v>2.5</v>
      </c>
      <c r="F106" s="11">
        <f>C106*B106</f>
        <v>0</v>
      </c>
      <c r="G106" s="67"/>
      <c r="H106" s="55"/>
    </row>
    <row r="107" spans="1:8" ht="15">
      <c r="A107" s="44" t="s">
        <v>97</v>
      </c>
      <c r="B107" s="20">
        <v>0</v>
      </c>
      <c r="C107" s="7">
        <v>0.5</v>
      </c>
      <c r="D107" s="8" t="s">
        <v>168</v>
      </c>
      <c r="E107" s="8">
        <v>5</v>
      </c>
      <c r="F107" s="11">
        <f>C107*B107</f>
        <v>0</v>
      </c>
      <c r="G107" s="67"/>
      <c r="H107" s="55"/>
    </row>
    <row r="108" spans="1:8" ht="15.75" thickBot="1">
      <c r="A108" s="45" t="s">
        <v>98</v>
      </c>
      <c r="B108" s="24">
        <v>0</v>
      </c>
      <c r="C108" s="13">
        <v>0.25</v>
      </c>
      <c r="D108" s="14" t="s">
        <v>168</v>
      </c>
      <c r="E108" s="14">
        <v>2.5</v>
      </c>
      <c r="F108" s="11">
        <f>C108*B108</f>
        <v>0</v>
      </c>
      <c r="G108" s="67"/>
      <c r="H108" s="56"/>
    </row>
    <row r="109" spans="1:8" ht="15">
      <c r="A109" s="113" t="s">
        <v>183</v>
      </c>
      <c r="B109" s="114"/>
      <c r="C109" s="114"/>
      <c r="D109" s="114"/>
      <c r="E109" s="114"/>
      <c r="F109" s="114"/>
      <c r="G109" s="114"/>
      <c r="H109" s="115"/>
    </row>
    <row r="110" spans="1:8" ht="15.75" thickBot="1">
      <c r="A110" s="77" t="s">
        <v>30</v>
      </c>
      <c r="B110" s="78"/>
      <c r="C110" s="78"/>
      <c r="D110" s="78"/>
      <c r="E110" s="78"/>
      <c r="F110" s="78"/>
      <c r="G110" s="78"/>
      <c r="H110" s="79"/>
    </row>
    <row r="111" spans="1:8" ht="15.75" thickBot="1">
      <c r="A111" s="68" t="s">
        <v>101</v>
      </c>
      <c r="B111" s="69"/>
      <c r="C111" s="69"/>
      <c r="D111" s="69"/>
      <c r="E111" s="69"/>
      <c r="F111" s="69"/>
      <c r="G111" s="69"/>
      <c r="H111" s="70"/>
    </row>
    <row r="112" spans="1:8" ht="25.5">
      <c r="A112" s="43" t="s">
        <v>102</v>
      </c>
      <c r="B112" s="25">
        <v>0</v>
      </c>
      <c r="C112" s="11">
        <v>0.1</v>
      </c>
      <c r="D112" s="12" t="s">
        <v>169</v>
      </c>
      <c r="E112" s="12">
        <v>10</v>
      </c>
      <c r="F112" s="11">
        <f>C112*B112</f>
        <v>0</v>
      </c>
      <c r="G112" s="66">
        <f>SUM(F112:F113)</f>
        <v>0</v>
      </c>
      <c r="H112" s="54"/>
    </row>
    <row r="113" spans="1:8" ht="26.25" thickBot="1">
      <c r="A113" s="45" t="s">
        <v>103</v>
      </c>
      <c r="B113" s="24">
        <v>0</v>
      </c>
      <c r="C113" s="13">
        <v>0.1</v>
      </c>
      <c r="D113" s="14" t="s">
        <v>169</v>
      </c>
      <c r="E113" s="14">
        <v>10</v>
      </c>
      <c r="F113" s="11">
        <f>C113*B113</f>
        <v>0</v>
      </c>
      <c r="G113" s="67"/>
      <c r="H113" s="56"/>
    </row>
    <row r="114" spans="1:8" ht="15.75" thickBot="1">
      <c r="A114" s="68" t="s">
        <v>104</v>
      </c>
      <c r="B114" s="69"/>
      <c r="C114" s="69"/>
      <c r="D114" s="69"/>
      <c r="E114" s="69"/>
      <c r="F114" s="69"/>
      <c r="G114" s="69"/>
      <c r="H114" s="70"/>
    </row>
    <row r="115" spans="1:8" ht="25.5">
      <c r="A115" s="43" t="s">
        <v>102</v>
      </c>
      <c r="B115" s="25">
        <v>0</v>
      </c>
      <c r="C115" s="11">
        <v>2</v>
      </c>
      <c r="D115" s="12" t="s">
        <v>170</v>
      </c>
      <c r="E115" s="12">
        <v>10</v>
      </c>
      <c r="F115" s="11">
        <f>C115*B115</f>
        <v>0</v>
      </c>
      <c r="G115" s="66">
        <f>SUM(F115:F116)</f>
        <v>0</v>
      </c>
      <c r="H115" s="54"/>
    </row>
    <row r="116" spans="1:8" ht="26.25" thickBot="1">
      <c r="A116" s="45" t="s">
        <v>105</v>
      </c>
      <c r="B116" s="24">
        <v>0</v>
      </c>
      <c r="C116" s="13">
        <v>1</v>
      </c>
      <c r="D116" s="14" t="s">
        <v>171</v>
      </c>
      <c r="E116" s="14">
        <v>5</v>
      </c>
      <c r="F116" s="11">
        <f>C116*B116</f>
        <v>0</v>
      </c>
      <c r="G116" s="67"/>
      <c r="H116" s="56"/>
    </row>
    <row r="117" spans="1:8" ht="15.75" thickBot="1">
      <c r="A117" s="68" t="s">
        <v>184</v>
      </c>
      <c r="B117" s="69"/>
      <c r="C117" s="69"/>
      <c r="D117" s="69"/>
      <c r="E117" s="69"/>
      <c r="F117" s="69"/>
      <c r="G117" s="69"/>
      <c r="H117" s="70"/>
    </row>
    <row r="118" spans="1:8" ht="15.75" thickBot="1">
      <c r="A118" s="68" t="s">
        <v>30</v>
      </c>
      <c r="B118" s="69"/>
      <c r="C118" s="69"/>
      <c r="D118" s="69"/>
      <c r="E118" s="69"/>
      <c r="F118" s="69"/>
      <c r="G118" s="69"/>
      <c r="H118" s="70"/>
    </row>
    <row r="119" spans="1:8" ht="25.5">
      <c r="A119" s="43" t="s">
        <v>106</v>
      </c>
      <c r="B119" s="25">
        <v>0</v>
      </c>
      <c r="C119" s="11">
        <v>0.3</v>
      </c>
      <c r="D119" s="12" t="s">
        <v>169</v>
      </c>
      <c r="E119" s="12">
        <v>10</v>
      </c>
      <c r="F119" s="11">
        <f>C119*B119</f>
        <v>0</v>
      </c>
      <c r="G119" s="66">
        <f>SUM(F119:F122)</f>
        <v>0</v>
      </c>
      <c r="H119" s="54"/>
    </row>
    <row r="120" spans="1:8" ht="25.5">
      <c r="A120" s="44" t="s">
        <v>107</v>
      </c>
      <c r="B120" s="20">
        <v>0</v>
      </c>
      <c r="C120" s="7">
        <v>0.25</v>
      </c>
      <c r="D120" s="8" t="s">
        <v>169</v>
      </c>
      <c r="E120" s="8">
        <v>10</v>
      </c>
      <c r="F120" s="11">
        <f>C120*B120</f>
        <v>0</v>
      </c>
      <c r="G120" s="67"/>
      <c r="H120" s="55"/>
    </row>
    <row r="121" spans="1:8" ht="25.5">
      <c r="A121" s="44" t="s">
        <v>108</v>
      </c>
      <c r="B121" s="20">
        <v>0</v>
      </c>
      <c r="C121" s="7">
        <v>0.2</v>
      </c>
      <c r="D121" s="8" t="s">
        <v>169</v>
      </c>
      <c r="E121" s="8">
        <v>10</v>
      </c>
      <c r="F121" s="11">
        <f>C121*B121</f>
        <v>0</v>
      </c>
      <c r="G121" s="67"/>
      <c r="H121" s="55"/>
    </row>
    <row r="122" spans="1:8" ht="26.25" thickBot="1">
      <c r="A122" s="45" t="s">
        <v>109</v>
      </c>
      <c r="B122" s="24">
        <v>0</v>
      </c>
      <c r="C122" s="13">
        <v>0.1</v>
      </c>
      <c r="D122" s="14" t="s">
        <v>169</v>
      </c>
      <c r="E122" s="14">
        <v>10</v>
      </c>
      <c r="F122" s="11">
        <f>C122*B122</f>
        <v>0</v>
      </c>
      <c r="G122" s="67"/>
      <c r="H122" s="56"/>
    </row>
    <row r="123" spans="1:8" ht="15">
      <c r="A123" s="71" t="s">
        <v>110</v>
      </c>
      <c r="B123" s="72"/>
      <c r="C123" s="72"/>
      <c r="D123" s="72"/>
      <c r="E123" s="72"/>
      <c r="F123" s="72"/>
      <c r="G123" s="72"/>
      <c r="H123" s="73"/>
    </row>
    <row r="124" spans="1:8" ht="15">
      <c r="A124" s="74" t="s">
        <v>30</v>
      </c>
      <c r="B124" s="75"/>
      <c r="C124" s="75"/>
      <c r="D124" s="75"/>
      <c r="E124" s="75"/>
      <c r="F124" s="75"/>
      <c r="G124" s="75"/>
      <c r="H124" s="76"/>
    </row>
    <row r="125" spans="1:8" ht="15.75" thickBot="1">
      <c r="A125" s="116" t="s">
        <v>111</v>
      </c>
      <c r="B125" s="117"/>
      <c r="C125" s="117"/>
      <c r="D125" s="117"/>
      <c r="E125" s="117"/>
      <c r="F125" s="117"/>
      <c r="G125" s="117"/>
      <c r="H125" s="118"/>
    </row>
    <row r="126" spans="1:8" ht="15">
      <c r="A126" s="46" t="s">
        <v>112</v>
      </c>
      <c r="B126" s="25">
        <v>0</v>
      </c>
      <c r="C126" s="11">
        <v>1</v>
      </c>
      <c r="D126" s="12" t="s">
        <v>173</v>
      </c>
      <c r="E126" s="12">
        <v>5</v>
      </c>
      <c r="F126" s="11">
        <f>C126*B126</f>
        <v>0</v>
      </c>
      <c r="G126" s="66">
        <f>SUM(F126:F127)</f>
        <v>0</v>
      </c>
      <c r="H126" s="54"/>
    </row>
    <row r="127" spans="1:8" ht="15.75" thickBot="1">
      <c r="A127" s="48" t="s">
        <v>113</v>
      </c>
      <c r="B127" s="24">
        <v>0</v>
      </c>
      <c r="C127" s="13">
        <v>0.5</v>
      </c>
      <c r="D127" s="14" t="s">
        <v>173</v>
      </c>
      <c r="E127" s="14">
        <v>2.5</v>
      </c>
      <c r="F127" s="11">
        <f>C127*B127</f>
        <v>0</v>
      </c>
      <c r="G127" s="67"/>
      <c r="H127" s="56"/>
    </row>
    <row r="128" spans="1:8" ht="15.75" thickBot="1">
      <c r="A128" s="83" t="s">
        <v>114</v>
      </c>
      <c r="B128" s="84"/>
      <c r="C128" s="84"/>
      <c r="D128" s="84"/>
      <c r="E128" s="84"/>
      <c r="F128" s="84"/>
      <c r="G128" s="84"/>
      <c r="H128" s="85"/>
    </row>
    <row r="129" spans="1:8" ht="15">
      <c r="A129" s="46" t="s">
        <v>115</v>
      </c>
      <c r="B129" s="25">
        <v>0</v>
      </c>
      <c r="C129" s="11">
        <v>0.1</v>
      </c>
      <c r="D129" s="12" t="s">
        <v>173</v>
      </c>
      <c r="E129" s="12">
        <v>2</v>
      </c>
      <c r="F129" s="11">
        <f>C129*B129</f>
        <v>0</v>
      </c>
      <c r="G129" s="66">
        <f>SUM(F129:F130)</f>
        <v>0</v>
      </c>
      <c r="H129" s="54"/>
    </row>
    <row r="130" spans="1:8" ht="30.75" thickBot="1">
      <c r="A130" s="48" t="s">
        <v>116</v>
      </c>
      <c r="B130" s="24">
        <v>0</v>
      </c>
      <c r="C130" s="13">
        <v>0.1</v>
      </c>
      <c r="D130" s="14" t="s">
        <v>173</v>
      </c>
      <c r="E130" s="14">
        <v>1</v>
      </c>
      <c r="F130" s="13">
        <f>IF(C130*B130&gt;10,10,C130*B130)</f>
        <v>0</v>
      </c>
      <c r="G130" s="67"/>
      <c r="H130" s="56"/>
    </row>
    <row r="131" spans="1:8" ht="15">
      <c r="A131" s="71" t="s">
        <v>185</v>
      </c>
      <c r="B131" s="72"/>
      <c r="C131" s="72"/>
      <c r="D131" s="72"/>
      <c r="E131" s="72"/>
      <c r="F131" s="72"/>
      <c r="G131" s="72"/>
      <c r="H131" s="73"/>
    </row>
    <row r="132" spans="1:8" ht="15">
      <c r="A132" s="86" t="s">
        <v>30</v>
      </c>
      <c r="B132" s="87"/>
      <c r="C132" s="87"/>
      <c r="D132" s="87"/>
      <c r="E132" s="87"/>
      <c r="F132" s="87"/>
      <c r="G132" s="87"/>
      <c r="H132" s="88"/>
    </row>
    <row r="133" spans="1:8" ht="15.75" thickBot="1">
      <c r="A133" s="80" t="s">
        <v>187</v>
      </c>
      <c r="B133" s="81"/>
      <c r="C133" s="81"/>
      <c r="D133" s="81"/>
      <c r="E133" s="81"/>
      <c r="F133" s="81"/>
      <c r="G133" s="81"/>
      <c r="H133" s="82"/>
    </row>
    <row r="134" spans="1:8" ht="25.5">
      <c r="A134" s="43" t="s">
        <v>117</v>
      </c>
      <c r="B134" s="25">
        <v>0</v>
      </c>
      <c r="C134" s="11">
        <v>0.75</v>
      </c>
      <c r="D134" s="12" t="s">
        <v>172</v>
      </c>
      <c r="E134" s="12">
        <v>25</v>
      </c>
      <c r="F134" s="11">
        <f>C134*B134</f>
        <v>0</v>
      </c>
      <c r="G134" s="66">
        <f>SUM(F134:F137)</f>
        <v>0</v>
      </c>
      <c r="H134" s="54"/>
    </row>
    <row r="135" spans="1:8" ht="25.5">
      <c r="A135" s="44" t="s">
        <v>118</v>
      </c>
      <c r="B135" s="25">
        <v>0</v>
      </c>
      <c r="C135" s="7">
        <v>0.55</v>
      </c>
      <c r="D135" s="8" t="s">
        <v>172</v>
      </c>
      <c r="E135" s="8">
        <v>20</v>
      </c>
      <c r="F135" s="11">
        <f>C135*B135</f>
        <v>0</v>
      </c>
      <c r="G135" s="67"/>
      <c r="H135" s="55"/>
    </row>
    <row r="136" spans="1:8" ht="25.5">
      <c r="A136" s="44" t="s">
        <v>119</v>
      </c>
      <c r="B136" s="25">
        <v>0</v>
      </c>
      <c r="C136" s="7">
        <v>0.45</v>
      </c>
      <c r="D136" s="8" t="s">
        <v>172</v>
      </c>
      <c r="E136" s="8">
        <v>15</v>
      </c>
      <c r="F136" s="11">
        <f>C136*B136</f>
        <v>0</v>
      </c>
      <c r="G136" s="67"/>
      <c r="H136" s="55"/>
    </row>
    <row r="137" spans="1:8" ht="26.25" thickBot="1">
      <c r="A137" s="45" t="s">
        <v>120</v>
      </c>
      <c r="B137" s="25">
        <v>0</v>
      </c>
      <c r="C137" s="13">
        <v>0.35</v>
      </c>
      <c r="D137" s="14" t="s">
        <v>172</v>
      </c>
      <c r="E137" s="14">
        <v>10</v>
      </c>
      <c r="F137" s="11">
        <f>C137*B137</f>
        <v>0</v>
      </c>
      <c r="G137" s="67"/>
      <c r="H137" s="56"/>
    </row>
    <row r="138" spans="1:8" ht="15.75" thickBot="1">
      <c r="A138" s="146" t="s">
        <v>121</v>
      </c>
      <c r="B138" s="147"/>
      <c r="C138" s="147"/>
      <c r="D138" s="147"/>
      <c r="E138" s="147"/>
      <c r="F138" s="147"/>
      <c r="G138" s="147"/>
      <c r="H138" s="148"/>
    </row>
    <row r="139" spans="1:8" ht="30">
      <c r="A139" s="43" t="s">
        <v>122</v>
      </c>
      <c r="B139" s="25">
        <v>0</v>
      </c>
      <c r="C139" s="11">
        <v>0.25</v>
      </c>
      <c r="D139" s="12" t="s">
        <v>172</v>
      </c>
      <c r="E139" s="12">
        <v>10</v>
      </c>
      <c r="F139" s="11">
        <f>C139*B139</f>
        <v>0</v>
      </c>
      <c r="G139" s="66">
        <f>SUM(F139:F140)</f>
        <v>0</v>
      </c>
      <c r="H139" s="54"/>
    </row>
    <row r="140" spans="1:8" ht="26.25" thickBot="1">
      <c r="A140" s="45" t="s">
        <v>123</v>
      </c>
      <c r="B140" s="24">
        <v>0</v>
      </c>
      <c r="C140" s="13">
        <v>0.15</v>
      </c>
      <c r="D140" s="14" t="s">
        <v>172</v>
      </c>
      <c r="E140" s="14">
        <v>5</v>
      </c>
      <c r="F140" s="11">
        <f>C140*B140</f>
        <v>0</v>
      </c>
      <c r="G140" s="67"/>
      <c r="H140" s="55"/>
    </row>
    <row r="141" spans="1:8" ht="15.75" thickBot="1">
      <c r="A141" s="141" t="s">
        <v>0</v>
      </c>
      <c r="B141" s="142"/>
      <c r="C141" s="142"/>
      <c r="D141" s="142"/>
      <c r="E141" s="142"/>
      <c r="F141" s="142"/>
      <c r="G141" s="142"/>
      <c r="H141" s="143"/>
    </row>
    <row r="142" spans="1:8" ht="15.75" thickBot="1">
      <c r="A142" s="141" t="s">
        <v>30</v>
      </c>
      <c r="B142" s="142"/>
      <c r="C142" s="142"/>
      <c r="D142" s="142"/>
      <c r="E142" s="142"/>
      <c r="F142" s="142"/>
      <c r="G142" s="142"/>
      <c r="H142" s="143"/>
    </row>
    <row r="143" spans="1:8" ht="15.75" thickBot="1">
      <c r="A143" s="141" t="s">
        <v>124</v>
      </c>
      <c r="B143" s="142"/>
      <c r="C143" s="142"/>
      <c r="D143" s="142"/>
      <c r="E143" s="142"/>
      <c r="F143" s="142"/>
      <c r="G143" s="142"/>
      <c r="H143" s="143"/>
    </row>
    <row r="144" spans="1:8" ht="25.5">
      <c r="A144" s="43" t="s">
        <v>125</v>
      </c>
      <c r="B144" s="24">
        <v>0</v>
      </c>
      <c r="C144" s="11">
        <v>0.5</v>
      </c>
      <c r="D144" s="12" t="s">
        <v>174</v>
      </c>
      <c r="E144" s="12">
        <v>0.5</v>
      </c>
      <c r="F144" s="11">
        <f>C144*B144</f>
        <v>0</v>
      </c>
      <c r="G144" s="66">
        <f>SUM(F144:F148)</f>
        <v>0</v>
      </c>
      <c r="H144" s="55"/>
    </row>
    <row r="145" spans="1:8" ht="25.5">
      <c r="A145" s="44" t="s">
        <v>126</v>
      </c>
      <c r="B145" s="24">
        <v>0</v>
      </c>
      <c r="C145" s="7">
        <v>1</v>
      </c>
      <c r="D145" s="8" t="s">
        <v>174</v>
      </c>
      <c r="E145" s="8">
        <v>1</v>
      </c>
      <c r="F145" s="11">
        <f>C145*B145</f>
        <v>0</v>
      </c>
      <c r="G145" s="67"/>
      <c r="H145" s="55"/>
    </row>
    <row r="146" spans="1:8" ht="25.5">
      <c r="A146" s="44" t="s">
        <v>127</v>
      </c>
      <c r="B146" s="24">
        <v>0</v>
      </c>
      <c r="C146" s="7">
        <v>2</v>
      </c>
      <c r="D146" s="8" t="s">
        <v>174</v>
      </c>
      <c r="E146" s="8">
        <v>2</v>
      </c>
      <c r="F146" s="11">
        <f>C146*B146</f>
        <v>0</v>
      </c>
      <c r="G146" s="67"/>
      <c r="H146" s="55"/>
    </row>
    <row r="147" spans="1:8" ht="25.5">
      <c r="A147" s="44" t="s">
        <v>128</v>
      </c>
      <c r="B147" s="24">
        <v>0</v>
      </c>
      <c r="C147" s="7">
        <v>3</v>
      </c>
      <c r="D147" s="8" t="s">
        <v>174</v>
      </c>
      <c r="E147" s="8">
        <v>3</v>
      </c>
      <c r="F147" s="11">
        <f>C147*B147</f>
        <v>0</v>
      </c>
      <c r="G147" s="67"/>
      <c r="H147" s="55"/>
    </row>
    <row r="148" spans="1:8" ht="26.25" thickBot="1">
      <c r="A148" s="45" t="s">
        <v>129</v>
      </c>
      <c r="B148" s="24">
        <v>0</v>
      </c>
      <c r="C148" s="13">
        <v>5</v>
      </c>
      <c r="D148" s="14" t="s">
        <v>174</v>
      </c>
      <c r="E148" s="14">
        <v>5</v>
      </c>
      <c r="F148" s="11">
        <f>C148*B148</f>
        <v>0</v>
      </c>
      <c r="G148" s="67"/>
      <c r="H148" s="55"/>
    </row>
    <row r="149" spans="1:8" ht="15.75" thickBot="1">
      <c r="A149" s="141" t="s">
        <v>130</v>
      </c>
      <c r="B149" s="142"/>
      <c r="C149" s="142"/>
      <c r="D149" s="142"/>
      <c r="E149" s="142"/>
      <c r="F149" s="142"/>
      <c r="G149" s="142"/>
      <c r="H149" s="143"/>
    </row>
    <row r="150" spans="1:8" ht="25.5">
      <c r="A150" s="46" t="s">
        <v>131</v>
      </c>
      <c r="B150" s="25">
        <v>0</v>
      </c>
      <c r="C150" s="11">
        <v>5</v>
      </c>
      <c r="D150" s="12" t="s">
        <v>175</v>
      </c>
      <c r="E150" s="12">
        <v>5</v>
      </c>
      <c r="F150" s="11">
        <f>C150*B150</f>
        <v>0</v>
      </c>
      <c r="G150" s="66">
        <f>SUM(F150:F154)</f>
        <v>0</v>
      </c>
      <c r="H150" s="55"/>
    </row>
    <row r="151" spans="1:8" ht="30">
      <c r="A151" s="47" t="s">
        <v>132</v>
      </c>
      <c r="B151" s="20">
        <v>0</v>
      </c>
      <c r="C151" s="7">
        <v>0.02</v>
      </c>
      <c r="D151" s="8" t="s">
        <v>176</v>
      </c>
      <c r="E151" s="8">
        <v>5</v>
      </c>
      <c r="F151" s="11">
        <f>C151*B151</f>
        <v>0</v>
      </c>
      <c r="G151" s="67"/>
      <c r="H151" s="55"/>
    </row>
    <row r="152" spans="1:8" ht="25.5">
      <c r="A152" s="47" t="s">
        <v>133</v>
      </c>
      <c r="B152" s="20">
        <v>0</v>
      </c>
      <c r="C152" s="7">
        <v>0.5</v>
      </c>
      <c r="D152" s="8" t="s">
        <v>177</v>
      </c>
      <c r="E152" s="8">
        <v>5</v>
      </c>
      <c r="F152" s="11">
        <f>C152*B152</f>
        <v>0</v>
      </c>
      <c r="G152" s="67"/>
      <c r="H152" s="55"/>
    </row>
    <row r="153" spans="1:8" ht="25.5">
      <c r="A153" s="47" t="s">
        <v>134</v>
      </c>
      <c r="B153" s="20">
        <v>0</v>
      </c>
      <c r="C153" s="7">
        <v>2</v>
      </c>
      <c r="D153" s="8" t="s">
        <v>177</v>
      </c>
      <c r="E153" s="8">
        <v>10</v>
      </c>
      <c r="F153" s="11">
        <f>C153*B153</f>
        <v>0</v>
      </c>
      <c r="G153" s="67"/>
      <c r="H153" s="55"/>
    </row>
    <row r="154" spans="1:8" ht="30.75" thickBot="1">
      <c r="A154" s="48" t="s">
        <v>135</v>
      </c>
      <c r="B154" s="24">
        <v>0</v>
      </c>
      <c r="C154" s="13">
        <v>0.5</v>
      </c>
      <c r="D154" s="14" t="s">
        <v>178</v>
      </c>
      <c r="E154" s="14">
        <v>5</v>
      </c>
      <c r="F154" s="11">
        <f>C154*B154</f>
        <v>0</v>
      </c>
      <c r="G154" s="67"/>
      <c r="H154" s="56"/>
    </row>
    <row r="155" spans="1:8" ht="15">
      <c r="A155" s="113" t="s">
        <v>136</v>
      </c>
      <c r="B155" s="114"/>
      <c r="C155" s="114"/>
      <c r="D155" s="114"/>
      <c r="E155" s="114"/>
      <c r="F155" s="114"/>
      <c r="G155" s="114"/>
      <c r="H155" s="115"/>
    </row>
    <row r="156" spans="1:8" ht="15.75" thickBot="1">
      <c r="A156" s="77" t="s">
        <v>30</v>
      </c>
      <c r="B156" s="78"/>
      <c r="C156" s="78"/>
      <c r="D156" s="78"/>
      <c r="E156" s="78"/>
      <c r="F156" s="78"/>
      <c r="G156" s="78"/>
      <c r="H156" s="79"/>
    </row>
    <row r="157" spans="1:8" ht="15.75" thickBot="1">
      <c r="A157" s="141" t="s">
        <v>137</v>
      </c>
      <c r="B157" s="142"/>
      <c r="C157" s="142"/>
      <c r="D157" s="142"/>
      <c r="E157" s="142"/>
      <c r="F157" s="142"/>
      <c r="G157" s="142"/>
      <c r="H157" s="143"/>
    </row>
    <row r="158" spans="1:8" ht="25.5">
      <c r="A158" s="43" t="s">
        <v>138</v>
      </c>
      <c r="B158" s="25">
        <v>0</v>
      </c>
      <c r="C158" s="11">
        <v>0.2</v>
      </c>
      <c r="D158" s="12" t="s">
        <v>172</v>
      </c>
      <c r="E158" s="12">
        <v>10</v>
      </c>
      <c r="F158" s="11">
        <f>C158*B158</f>
        <v>0</v>
      </c>
      <c r="G158" s="66">
        <f>SUM(F158:F161)</f>
        <v>0</v>
      </c>
      <c r="H158" s="55"/>
    </row>
    <row r="159" spans="1:8" ht="25.5">
      <c r="A159" s="44" t="s">
        <v>139</v>
      </c>
      <c r="B159" s="20">
        <v>0</v>
      </c>
      <c r="C159" s="7">
        <v>0.15</v>
      </c>
      <c r="D159" s="8" t="s">
        <v>172</v>
      </c>
      <c r="E159" s="8">
        <v>10</v>
      </c>
      <c r="F159" s="11">
        <f>C159*B159</f>
        <v>0</v>
      </c>
      <c r="G159" s="67"/>
      <c r="H159" s="55"/>
    </row>
    <row r="160" spans="1:8" ht="30">
      <c r="A160" s="44" t="s">
        <v>140</v>
      </c>
      <c r="B160" s="20">
        <v>0</v>
      </c>
      <c r="C160" s="7">
        <v>0.1</v>
      </c>
      <c r="D160" s="8" t="s">
        <v>172</v>
      </c>
      <c r="E160" s="8">
        <v>10</v>
      </c>
      <c r="F160" s="11">
        <f>C160*B160</f>
        <v>0</v>
      </c>
      <c r="G160" s="67"/>
      <c r="H160" s="55"/>
    </row>
    <row r="161" spans="1:8" ht="26.25" thickBot="1">
      <c r="A161" s="45" t="s">
        <v>141</v>
      </c>
      <c r="B161" s="24">
        <v>0</v>
      </c>
      <c r="C161" s="13">
        <v>0.1</v>
      </c>
      <c r="D161" s="14" t="s">
        <v>172</v>
      </c>
      <c r="E161" s="14">
        <v>10</v>
      </c>
      <c r="F161" s="52">
        <f>C161*B161</f>
        <v>0</v>
      </c>
      <c r="G161" s="67"/>
      <c r="H161" s="56"/>
    </row>
    <row r="162" spans="1:16" ht="31.5" customHeight="1" thickBot="1">
      <c r="A162" s="144" t="s">
        <v>8</v>
      </c>
      <c r="B162" s="145"/>
      <c r="C162" s="145"/>
      <c r="D162" s="145"/>
      <c r="E162" s="58"/>
      <c r="F162" s="59"/>
      <c r="G162" s="60">
        <f>SUM(G9:G161)</f>
        <v>0</v>
      </c>
      <c r="H162" s="61">
        <f>SUM(H9:H161)</f>
        <v>0</v>
      </c>
      <c r="P162"/>
    </row>
  </sheetData>
  <sheetProtection password="FAE2" sheet="1" objects="1" scenarios="1" selectLockedCells="1"/>
  <mergeCells count="75">
    <mergeCell ref="A157:H157"/>
    <mergeCell ref="A155:H155"/>
    <mergeCell ref="A156:H156"/>
    <mergeCell ref="A162:D162"/>
    <mergeCell ref="A138:H138"/>
    <mergeCell ref="A141:H141"/>
    <mergeCell ref="A142:H142"/>
    <mergeCell ref="A143:H143"/>
    <mergeCell ref="A149:H149"/>
    <mergeCell ref="G150:G154"/>
    <mergeCell ref="G158:G161"/>
    <mergeCell ref="G144:G148"/>
    <mergeCell ref="A8:H8"/>
    <mergeCell ref="A12:H12"/>
    <mergeCell ref="A21:H21"/>
    <mergeCell ref="A28:H28"/>
    <mergeCell ref="A29:H29"/>
    <mergeCell ref="G9:G11"/>
    <mergeCell ref="G24:G25"/>
    <mergeCell ref="G15:G18"/>
    <mergeCell ref="A30:H30"/>
    <mergeCell ref="A36:H36"/>
    <mergeCell ref="A37:H37"/>
    <mergeCell ref="A45:H45"/>
    <mergeCell ref="A48:H48"/>
    <mergeCell ref="G46:G47"/>
    <mergeCell ref="G100:G103"/>
    <mergeCell ref="A78:H78"/>
    <mergeCell ref="A79:H79"/>
    <mergeCell ref="A89:H89"/>
    <mergeCell ref="A97:H97"/>
    <mergeCell ref="A98:H98"/>
    <mergeCell ref="G112:G113"/>
    <mergeCell ref="G115:G116"/>
    <mergeCell ref="G119:G122"/>
    <mergeCell ref="G126:G127"/>
    <mergeCell ref="A109:H109"/>
    <mergeCell ref="A125:H125"/>
    <mergeCell ref="A99:H99"/>
    <mergeCell ref="G49:G51"/>
    <mergeCell ref="G53:G56"/>
    <mergeCell ref="G58:G61"/>
    <mergeCell ref="G66:G73"/>
    <mergeCell ref="G75:G77"/>
    <mergeCell ref="A74:H74"/>
    <mergeCell ref="A52:H52"/>
    <mergeCell ref="A57:H57"/>
    <mergeCell ref="A63:H63"/>
    <mergeCell ref="A64:H64"/>
    <mergeCell ref="A65:H65"/>
    <mergeCell ref="A80:H80"/>
    <mergeCell ref="G81:G88"/>
    <mergeCell ref="G90:G96"/>
    <mergeCell ref="G134:G137"/>
    <mergeCell ref="G139:G140"/>
    <mergeCell ref="A104:H104"/>
    <mergeCell ref="A111:H111"/>
    <mergeCell ref="A114:H114"/>
    <mergeCell ref="A117:H117"/>
    <mergeCell ref="A118:H118"/>
    <mergeCell ref="A123:H123"/>
    <mergeCell ref="A124:H124"/>
    <mergeCell ref="A110:H110"/>
    <mergeCell ref="G129:G130"/>
    <mergeCell ref="A133:H133"/>
    <mergeCell ref="A128:H128"/>
    <mergeCell ref="A131:H131"/>
    <mergeCell ref="A132:H132"/>
    <mergeCell ref="G105:G108"/>
    <mergeCell ref="A3:H3"/>
    <mergeCell ref="A4:H4"/>
    <mergeCell ref="A6:H6"/>
    <mergeCell ref="A1:H1"/>
    <mergeCell ref="A2:H2"/>
    <mergeCell ref="A5:H5"/>
  </mergeCells>
  <printOptions/>
  <pageMargins left="0.3937007874015748" right="0.3937007874015748" top="0.7874015748031497" bottom="0.7874015748031497" header="0.31496062992125984" footer="0.31496062992125984"/>
  <pageSetup orientation="portrait" paperSize="9" scale="6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guilhermerostas</dc:creator>
  <cp:keywords/>
  <dc:description/>
  <cp:lastModifiedBy>Jordao Frazao</cp:lastModifiedBy>
  <cp:lastPrinted>2015-04-22T19:43:22Z</cp:lastPrinted>
  <dcterms:created xsi:type="dcterms:W3CDTF">2014-05-15T12:06:35Z</dcterms:created>
  <dcterms:modified xsi:type="dcterms:W3CDTF">2015-04-27T20:04:53Z</dcterms:modified>
  <cp:category/>
  <cp:version/>
  <cp:contentType/>
  <cp:contentStatus/>
</cp:coreProperties>
</file>